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3C5CA5A3-8C87-41AF-A30B-93503BC579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ersonal" sheetId="2" r:id="rId1"/>
    <sheet name="Auswertung leer" sheetId="4" r:id="rId2"/>
    <sheet name="Auswertung  Ergebnis" sheetId="5" r:id="rId3"/>
    <sheet name="SVERWEIS-Bereich Verweis" sheetId="6" r:id="rId4"/>
  </sheets>
  <definedNames>
    <definedName name="_xlcn.LinkedTable_Personaldaten1" hidden="1">Personal!$A$1:$F$16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Personaldaten" name="Personaldaten" connection="LinkedTable_Personaldaten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5" l="1"/>
  <c r="D19" i="5"/>
  <c r="C19" i="5"/>
  <c r="E18" i="5"/>
  <c r="D18" i="5"/>
  <c r="C18" i="5"/>
  <c r="E17" i="5"/>
  <c r="D17" i="5"/>
  <c r="C17" i="5"/>
  <c r="E16" i="5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Personaldaten" type="102" refreshedVersion="6" minRefreshableVersion="5">
    <extLst>
      <ext xmlns:x15="http://schemas.microsoft.com/office/spreadsheetml/2010/11/main" uri="{DE250136-89BD-433C-8126-D09CA5730AF9}">
        <x15:connection id="Personaldaten">
          <x15:rangePr sourceName="_xlcn.LinkedTable_Personaldaten1"/>
        </x15:connection>
      </ext>
    </extLst>
  </connection>
  <connection id="2" xr16:uid="{00000000-0015-0000-FFFF-FFFF02000000}" keepAlive="1" name="ThisWorkbookDataModel" description="Datenmodel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<sst xmlns="http://schemas.openxmlformats.org/spreadsheetml/2006/main" count="81" uniqueCount="55">
  <si>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</si>
  <si>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</si>
  <si>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</si>
  <si>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</si>
  <si>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</si>
  <si>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</si>
  <si>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</si>
  <si>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</si>
  <si>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</si>
  <si>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</si>
  <si>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</si>
  <si>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</si>
  <si>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</si>
  <si>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</si>
  <si>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</si>
  <si>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</si>
  <si>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</si>
  <si>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</si>
  <si>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</si>
  <si>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</si>
  <si>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</si>
  <si>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</si>
  <si>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</si>
  <si>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</si>
  <si>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</si>
  <si>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</si>
  <si>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</si>
  <si>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</si>
  <si>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</si>
  <si>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</si>
  <si>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</si>
  <si>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</si>
  <si>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</si>
  <si>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</si>
  <si>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</si>
  <si>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</si>
  <si>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</si>
  <si>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</si>
  <si>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</si>
  <si>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Bleifuss</t>
  </si>
  <si>
    <t xml:space="preserve"> </t>
  </si>
  <si>
    <t>Auswertung Arbeitsstunden</t>
  </si>
  <si>
    <t>Monat:</t>
  </si>
  <si>
    <t>Januar</t>
  </si>
  <si>
    <t>Geleistete Stunden</t>
  </si>
  <si>
    <t xml:space="preserve">  </t>
  </si>
  <si>
    <t>Winkler</t>
  </si>
  <si>
    <t>Wiesenfeld</t>
  </si>
  <si>
    <t>Kniffel</t>
  </si>
  <si>
    <t>Hofer</t>
  </si>
  <si>
    <t>Bockel</t>
  </si>
  <si>
    <t>Note</t>
  </si>
  <si>
    <t>ab Punkte</t>
  </si>
  <si>
    <t>Punkte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</si>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</sst>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 wrapText="1"/>
    </xf>
    <xf numFmtId="0" fontId="2" fillId="4" borderId="0" xfId="0" applyFont="1" applyFill="1"/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indent="1"/>
    </xf>
    <xf numFmtId="0" fontId="3" fillId="5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4" Type="http://schemas.openxmlformats.org/officeDocument/2006/relationships/worksheet" Target="worksheets/sheet4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A2" sqref="A2"/>
    </sheetView>
  </sheetViews>
  <sheetFormatPr baseColWidth="10" defaultRowHeight="14.4" x14ac:dyDescent="0.3"/>
  <cols>
    <col min="1" max="1" width="14.6640625" customWidth="1"/>
    <col min="2" max="2" width="15.5546875" customWidth="1"/>
    <col min="3" max="3" width="12.6640625" customWidth="1"/>
    <col min="4" max="4" width="14.6640625" customWidth="1"/>
    <col min="5" max="5" width="16" bestFit="1" customWidth="1"/>
    <col min="6" max="6" width="15.44140625" customWidth="1"/>
    <col min="7" max="7" width="13.109375" customWidth="1"/>
    <col min="9" max="9" width="13.6640625" customWidth="1"/>
  </cols>
  <sheetData>
    <row r="1" spans="1:6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spans="1:6" x14ac:dyDescent="0.3">
      <c r="A2" s="4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3">
      <c r="A3" s="4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3">
      <c r="A4" s="4">
        <v>77</v>
      </c>
      <c r="B4" t="s">
        <v>12</v>
      </c>
      <c r="C4" t="s">
        <v>13</v>
      </c>
      <c r="D4">
        <v>100</v>
      </c>
      <c r="E4" s="1">
        <v>35807</v>
      </c>
      <c r="F4" t="s">
        <v>8</v>
      </c>
    </row>
    <row r="5" spans="1:6" x14ac:dyDescent="0.3">
      <c r="A5" s="4">
        <v>79</v>
      </c>
      <c r="B5" t="s">
        <v>14</v>
      </c>
      <c r="C5" t="s">
        <v>15</v>
      </c>
      <c r="D5">
        <v>200</v>
      </c>
      <c r="E5" s="1">
        <v>42370</v>
      </c>
      <c r="F5" t="s">
        <v>16</v>
      </c>
    </row>
    <row r="6" spans="1:6" x14ac:dyDescent="0.3">
      <c r="A6" s="4">
        <v>80</v>
      </c>
      <c r="B6" t="s">
        <v>17</v>
      </c>
      <c r="C6" t="s">
        <v>18</v>
      </c>
      <c r="D6">
        <v>100</v>
      </c>
      <c r="E6" s="1">
        <v>41478</v>
      </c>
      <c r="F6" t="s">
        <v>16</v>
      </c>
    </row>
    <row r="7" spans="1:6" x14ac:dyDescent="0.3">
      <c r="A7" s="4">
        <v>81</v>
      </c>
      <c r="B7" t="s">
        <v>39</v>
      </c>
      <c r="C7" t="s">
        <v>19</v>
      </c>
      <c r="D7">
        <v>300</v>
      </c>
      <c r="E7" s="1">
        <v>41231</v>
      </c>
      <c r="F7" t="s">
        <v>8</v>
      </c>
    </row>
    <row r="8" spans="1:6" x14ac:dyDescent="0.3">
      <c r="A8" s="4">
        <v>83</v>
      </c>
      <c r="B8" t="s">
        <v>20</v>
      </c>
      <c r="C8" t="s">
        <v>21</v>
      </c>
      <c r="D8">
        <v>400</v>
      </c>
      <c r="E8" s="1">
        <v>40238</v>
      </c>
      <c r="F8" t="s">
        <v>11</v>
      </c>
    </row>
    <row r="9" spans="1:6" x14ac:dyDescent="0.3">
      <c r="A9" s="4">
        <v>84</v>
      </c>
      <c r="B9" t="s">
        <v>22</v>
      </c>
      <c r="C9" t="s">
        <v>23</v>
      </c>
      <c r="D9">
        <v>400</v>
      </c>
      <c r="E9" s="1">
        <v>37671</v>
      </c>
      <c r="F9" t="s">
        <v>11</v>
      </c>
    </row>
    <row r="10" spans="1:6" x14ac:dyDescent="0.3">
      <c r="A10" s="4">
        <v>86</v>
      </c>
      <c r="B10" t="s">
        <v>24</v>
      </c>
      <c r="C10" t="s">
        <v>25</v>
      </c>
      <c r="D10">
        <v>300</v>
      </c>
      <c r="E10" s="1">
        <v>42176</v>
      </c>
      <c r="F10" t="s">
        <v>16</v>
      </c>
    </row>
    <row r="11" spans="1:6" x14ac:dyDescent="0.3">
      <c r="A11" s="4">
        <v>87</v>
      </c>
      <c r="B11" t="s">
        <v>26</v>
      </c>
      <c r="C11" t="s">
        <v>27</v>
      </c>
      <c r="D11">
        <v>300</v>
      </c>
      <c r="E11" s="1">
        <v>40057</v>
      </c>
      <c r="F11" t="s">
        <v>28</v>
      </c>
    </row>
    <row r="12" spans="1:6" x14ac:dyDescent="0.3">
      <c r="A12" s="4">
        <v>89</v>
      </c>
      <c r="B12" t="s">
        <v>29</v>
      </c>
      <c r="C12" t="s">
        <v>30</v>
      </c>
      <c r="D12">
        <v>200</v>
      </c>
      <c r="E12" s="1">
        <v>37718</v>
      </c>
      <c r="F12" t="s">
        <v>28</v>
      </c>
    </row>
    <row r="13" spans="1:6" x14ac:dyDescent="0.3">
      <c r="A13" s="4">
        <v>90</v>
      </c>
      <c r="B13" t="s">
        <v>31</v>
      </c>
      <c r="C13" t="s">
        <v>32</v>
      </c>
      <c r="D13">
        <v>200</v>
      </c>
      <c r="E13" s="1">
        <v>41774</v>
      </c>
      <c r="F13" t="s">
        <v>16</v>
      </c>
    </row>
    <row r="14" spans="1:6" x14ac:dyDescent="0.3">
      <c r="A14" s="4">
        <v>91</v>
      </c>
      <c r="B14" t="s">
        <v>33</v>
      </c>
      <c r="C14" t="s">
        <v>34</v>
      </c>
      <c r="D14">
        <v>300</v>
      </c>
      <c r="E14" s="1">
        <v>37817</v>
      </c>
      <c r="F14" t="s">
        <v>8</v>
      </c>
    </row>
    <row r="15" spans="1:6" x14ac:dyDescent="0.3">
      <c r="A15" s="4">
        <v>93</v>
      </c>
      <c r="B15" t="s">
        <v>35</v>
      </c>
      <c r="C15" t="s">
        <v>36</v>
      </c>
      <c r="D15">
        <v>400</v>
      </c>
      <c r="E15" s="1">
        <v>42430</v>
      </c>
      <c r="F15" t="s">
        <v>11</v>
      </c>
    </row>
    <row r="16" spans="1:6" x14ac:dyDescent="0.3">
      <c r="A16" s="4">
        <v>94</v>
      </c>
      <c r="B16" t="s">
        <v>37</v>
      </c>
      <c r="C16" t="s">
        <v>38</v>
      </c>
      <c r="D16">
        <v>200</v>
      </c>
      <c r="E16" s="1">
        <v>42186</v>
      </c>
      <c r="F16" t="s">
        <v>16</v>
      </c>
    </row>
    <row r="19" spans="10:10" x14ac:dyDescent="0.3">
      <c r="J19" t="s">
        <v>40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8B852-B998-4D02-BD08-24C34C58F4CD}">
  <dimension ref="A1:G19"/>
  <sheetViews>
    <sheetView workbookViewId="0">
      <selection activeCell="C5" sqref="C5"/>
    </sheetView>
  </sheetViews>
  <sheetFormatPr baseColWidth="10" defaultRowHeight="14.4" x14ac:dyDescent="0.3"/>
  <cols>
    <col min="1" max="1" width="9.88671875" customWidth="1"/>
    <col min="2" max="2" width="12.5546875" customWidth="1"/>
    <col min="3" max="3" width="15.6640625" customWidth="1"/>
    <col min="4" max="4" width="13" customWidth="1"/>
    <col min="5" max="5" width="18.5546875" customWidth="1"/>
  </cols>
  <sheetData>
    <row r="1" spans="1:5" x14ac:dyDescent="0.3">
      <c r="A1" s="2" t="s">
        <v>41</v>
      </c>
    </row>
    <row r="2" spans="1:5" x14ac:dyDescent="0.3">
      <c r="A2" t="s">
        <v>42</v>
      </c>
      <c r="B2" t="s">
        <v>43</v>
      </c>
    </row>
    <row r="4" spans="1:5" ht="28.8" x14ac:dyDescent="0.3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3">
      <c r="A5" s="4">
        <v>77</v>
      </c>
      <c r="B5">
        <v>120</v>
      </c>
    </row>
    <row r="6" spans="1:5" x14ac:dyDescent="0.3">
      <c r="A6" s="4">
        <v>84</v>
      </c>
      <c r="B6">
        <v>134</v>
      </c>
    </row>
    <row r="7" spans="1:5" x14ac:dyDescent="0.3">
      <c r="A7" s="4">
        <v>75</v>
      </c>
      <c r="B7">
        <v>89</v>
      </c>
    </row>
    <row r="8" spans="1:5" x14ac:dyDescent="0.3">
      <c r="A8" s="4">
        <v>93</v>
      </c>
      <c r="B8">
        <v>115</v>
      </c>
    </row>
    <row r="9" spans="1:5" x14ac:dyDescent="0.3">
      <c r="A9" s="4">
        <v>80</v>
      </c>
      <c r="B9">
        <v>125</v>
      </c>
    </row>
    <row r="10" spans="1:5" x14ac:dyDescent="0.3">
      <c r="A10" s="4">
        <v>87</v>
      </c>
      <c r="B10">
        <v>145</v>
      </c>
    </row>
    <row r="11" spans="1:5" x14ac:dyDescent="0.3">
      <c r="A11" s="4">
        <v>81</v>
      </c>
      <c r="B11">
        <v>91</v>
      </c>
    </row>
    <row r="12" spans="1:5" x14ac:dyDescent="0.3">
      <c r="A12" s="4">
        <v>94</v>
      </c>
      <c r="B12">
        <v>138</v>
      </c>
    </row>
    <row r="13" spans="1:5" x14ac:dyDescent="0.3">
      <c r="A13" s="4">
        <v>90</v>
      </c>
      <c r="B13">
        <v>126</v>
      </c>
    </row>
    <row r="14" spans="1:5" x14ac:dyDescent="0.3">
      <c r="A14" s="4">
        <v>79</v>
      </c>
      <c r="B14">
        <v>109</v>
      </c>
    </row>
    <row r="15" spans="1:5" x14ac:dyDescent="0.3">
      <c r="A15" s="4">
        <v>86</v>
      </c>
      <c r="B15">
        <v>152</v>
      </c>
    </row>
    <row r="16" spans="1:5" x14ac:dyDescent="0.3">
      <c r="A16" s="4">
        <v>91</v>
      </c>
      <c r="B16">
        <v>136</v>
      </c>
    </row>
    <row r="17" spans="1:7" x14ac:dyDescent="0.3">
      <c r="A17" s="4">
        <v>76</v>
      </c>
      <c r="B17">
        <v>140</v>
      </c>
      <c r="G17" t="s">
        <v>45</v>
      </c>
    </row>
    <row r="18" spans="1:7" x14ac:dyDescent="0.3">
      <c r="A18" s="4">
        <v>89</v>
      </c>
      <c r="B18">
        <v>144</v>
      </c>
    </row>
    <row r="19" spans="1:7" x14ac:dyDescent="0.3">
      <c r="A19" s="4">
        <v>83</v>
      </c>
      <c r="B19">
        <v>76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B34E6-C76B-4C94-B247-77D90AD90C66}">
  <dimension ref="A1:G19"/>
  <sheetViews>
    <sheetView workbookViewId="0">
      <selection activeCell="C5" sqref="C5"/>
    </sheetView>
  </sheetViews>
  <sheetFormatPr baseColWidth="10" defaultRowHeight="14.4" x14ac:dyDescent="0.3"/>
  <cols>
    <col min="1" max="1" width="9.88671875" customWidth="1"/>
    <col min="2" max="2" width="12.5546875" customWidth="1"/>
    <col min="3" max="3" width="15.6640625" customWidth="1"/>
    <col min="4" max="4" width="13" customWidth="1"/>
    <col min="5" max="5" width="18.5546875" customWidth="1"/>
  </cols>
  <sheetData>
    <row r="1" spans="1:5" x14ac:dyDescent="0.3">
      <c r="A1" s="2" t="s">
        <v>41</v>
      </c>
    </row>
    <row r="2" spans="1:5" x14ac:dyDescent="0.3">
      <c r="A2" t="s">
        <v>42</v>
      </c>
      <c r="B2" t="s">
        <v>43</v>
      </c>
    </row>
    <row r="4" spans="1:5" ht="28.8" x14ac:dyDescent="0.3">
      <c r="A4" s="5" t="s">
        <v>0</v>
      </c>
      <c r="B4" s="5" t="s">
        <v>44</v>
      </c>
      <c r="C4" s="5" t="s">
        <v>1</v>
      </c>
      <c r="D4" s="5" t="s">
        <v>3</v>
      </c>
      <c r="E4" s="5" t="s">
        <v>5</v>
      </c>
    </row>
    <row r="5" spans="1:5" x14ac:dyDescent="0.3">
      <c r="A5" s="4">
        <v>77</v>
      </c>
      <c r="B5">
        <v>120</v>
      </c>
      <c r="C5" t="str">
        <f>VLOOKUP($A5,Personal!$A$2:$F$16,2,FALSE)</f>
        <v>Hinterleitner</v>
      </c>
      <c r="D5">
        <f>VLOOKUP($A5,Personal!$A$2:$F$16,4,FALSE)</f>
        <v>100</v>
      </c>
      <c r="E5" t="str">
        <f>VLOOKUP($A5,Personal!$A$2:$F$16,6,FALSE)</f>
        <v>München</v>
      </c>
    </row>
    <row r="6" spans="1:5" x14ac:dyDescent="0.3">
      <c r="A6" s="4">
        <v>84</v>
      </c>
      <c r="B6">
        <v>134</v>
      </c>
      <c r="C6" t="str">
        <f>VLOOKUP($A6,Personal!$A$2:$F$16,2,FALSE)</f>
        <v>Leutz</v>
      </c>
      <c r="D6">
        <f>VLOOKUP($A6,Personal!$A$2:$F$16,4,FALSE)</f>
        <v>400</v>
      </c>
      <c r="E6" t="str">
        <f>VLOOKUP($A6,Personal!$A$2:$F$16,6,FALSE)</f>
        <v>Regensburg</v>
      </c>
    </row>
    <row r="7" spans="1:5" x14ac:dyDescent="0.3">
      <c r="A7" s="4">
        <v>75</v>
      </c>
      <c r="B7">
        <v>89</v>
      </c>
      <c r="C7" t="str">
        <f>VLOOKUP($A7,Personal!$A$2:$F$16,2,FALSE)</f>
        <v>Moser</v>
      </c>
      <c r="D7">
        <f>VLOOKUP($A7,Personal!$A$2:$F$16,4,FALSE)</f>
        <v>300</v>
      </c>
      <c r="E7" t="str">
        <f>VLOOKUP($A7,Personal!$A$2:$F$16,6,FALSE)</f>
        <v>München</v>
      </c>
    </row>
    <row r="8" spans="1:5" x14ac:dyDescent="0.3">
      <c r="A8" s="4">
        <v>93</v>
      </c>
      <c r="B8">
        <v>115</v>
      </c>
      <c r="C8" t="str">
        <f>VLOOKUP($A8,Personal!$A$2:$F$16,2,FALSE)</f>
        <v>Zauner</v>
      </c>
      <c r="D8">
        <f>VLOOKUP($A8,Personal!$A$2:$F$16,4,FALSE)</f>
        <v>400</v>
      </c>
      <c r="E8" t="str">
        <f>VLOOKUP($A8,Personal!$A$2:$F$16,6,FALSE)</f>
        <v>Regensburg</v>
      </c>
    </row>
    <row r="9" spans="1:5" x14ac:dyDescent="0.3">
      <c r="A9" s="4">
        <v>80</v>
      </c>
      <c r="B9">
        <v>125</v>
      </c>
      <c r="C9" t="str">
        <f>VLOOKUP($A9,Personal!$A$2:$F$16,2,FALSE)</f>
        <v>Baumholtz</v>
      </c>
      <c r="D9">
        <f>VLOOKUP($A9,Personal!$A$2:$F$16,4,FALSE)</f>
        <v>100</v>
      </c>
      <c r="E9" t="str">
        <f>VLOOKUP($A9,Personal!$A$2:$F$16,6,FALSE)</f>
        <v>Ulm</v>
      </c>
    </row>
    <row r="10" spans="1:5" x14ac:dyDescent="0.3">
      <c r="A10" s="4">
        <v>87</v>
      </c>
      <c r="B10">
        <v>145</v>
      </c>
      <c r="C10" t="str">
        <f>VLOOKUP($A10,Personal!$A$2:$F$16,2,FALSE)</f>
        <v>Rumpenhorst</v>
      </c>
      <c r="D10">
        <f>VLOOKUP($A10,Personal!$A$2:$F$16,4,FALSE)</f>
        <v>300</v>
      </c>
      <c r="E10" t="str">
        <f>VLOOKUP($A10,Personal!$A$2:$F$16,6,FALSE)</f>
        <v>Pfarrkirchen</v>
      </c>
    </row>
    <row r="11" spans="1:5" x14ac:dyDescent="0.3">
      <c r="A11" s="4">
        <v>81</v>
      </c>
      <c r="B11">
        <v>91</v>
      </c>
      <c r="C11" t="str">
        <f>VLOOKUP($A11,Personal!$A$2:$F$16,2,FALSE)</f>
        <v>Bleifuss</v>
      </c>
      <c r="D11">
        <f>VLOOKUP($A11,Personal!$A$2:$F$16,4,FALSE)</f>
        <v>300</v>
      </c>
      <c r="E11" t="str">
        <f>VLOOKUP($A11,Personal!$A$2:$F$16,6,FALSE)</f>
        <v>München</v>
      </c>
    </row>
    <row r="12" spans="1:5" x14ac:dyDescent="0.3">
      <c r="A12" s="4">
        <v>94</v>
      </c>
      <c r="B12">
        <v>138</v>
      </c>
      <c r="C12" t="str">
        <f>VLOOKUP($A12,Personal!$A$2:$F$16,2,FALSE)</f>
        <v>Flegel</v>
      </c>
      <c r="D12">
        <f>VLOOKUP($A12,Personal!$A$2:$F$16,4,FALSE)</f>
        <v>200</v>
      </c>
      <c r="E12" t="str">
        <f>VLOOKUP($A12,Personal!$A$2:$F$16,6,FALSE)</f>
        <v>Ulm</v>
      </c>
    </row>
    <row r="13" spans="1:5" x14ac:dyDescent="0.3">
      <c r="A13" s="4">
        <v>90</v>
      </c>
      <c r="B13">
        <v>126</v>
      </c>
      <c r="C13" t="str">
        <f>VLOOKUP($A13,Personal!$A$2:$F$16,2,FALSE)</f>
        <v>Pförtner</v>
      </c>
      <c r="D13">
        <f>VLOOKUP($A13,Personal!$A$2:$F$16,4,FALSE)</f>
        <v>200</v>
      </c>
      <c r="E13" t="str">
        <f>VLOOKUP($A13,Personal!$A$2:$F$16,6,FALSE)</f>
        <v>Ulm</v>
      </c>
    </row>
    <row r="14" spans="1:5" x14ac:dyDescent="0.3">
      <c r="A14" s="4">
        <v>79</v>
      </c>
      <c r="B14">
        <v>109</v>
      </c>
      <c r="C14" t="str">
        <f>VLOOKUP($A14,Personal!$A$2:$F$16,2,FALSE)</f>
        <v>Thomas</v>
      </c>
      <c r="D14">
        <f>VLOOKUP($A14,Personal!$A$2:$F$16,4,FALSE)</f>
        <v>200</v>
      </c>
      <c r="E14" t="str">
        <f>VLOOKUP($A14,Personal!$A$2:$F$16,6,FALSE)</f>
        <v>Ulm</v>
      </c>
    </row>
    <row r="15" spans="1:5" x14ac:dyDescent="0.3">
      <c r="A15" s="4">
        <v>86</v>
      </c>
      <c r="B15">
        <v>152</v>
      </c>
      <c r="C15" t="str">
        <f>VLOOKUP($A15,Personal!$A$2:$F$16,2,FALSE)</f>
        <v>Mumpitz</v>
      </c>
      <c r="D15">
        <f>VLOOKUP($A15,Personal!$A$2:$F$16,4,FALSE)</f>
        <v>300</v>
      </c>
      <c r="E15" t="str">
        <f>VLOOKUP($A15,Personal!$A$2:$F$16,6,FALSE)</f>
        <v>Ulm</v>
      </c>
    </row>
    <row r="16" spans="1:5" x14ac:dyDescent="0.3">
      <c r="A16" s="4">
        <v>91</v>
      </c>
      <c r="B16">
        <v>136</v>
      </c>
      <c r="C16" t="str">
        <f>VLOOKUP($A16,Personal!$A$2:$F$16,2,FALSE)</f>
        <v>Winzig</v>
      </c>
      <c r="D16">
        <f>VLOOKUP($A16,Personal!$A$2:$F$16,4,FALSE)</f>
        <v>300</v>
      </c>
      <c r="E16" t="str">
        <f>VLOOKUP($A16,Personal!$A$2:$F$16,6,FALSE)</f>
        <v>München</v>
      </c>
    </row>
    <row r="17" spans="1:7" x14ac:dyDescent="0.3">
      <c r="A17" s="4">
        <v>76</v>
      </c>
      <c r="B17">
        <v>140</v>
      </c>
      <c r="C17" t="str">
        <f>VLOOKUP($A17,Personal!$A$2:$F$16,2,FALSE)</f>
        <v>Kabelschacht</v>
      </c>
      <c r="D17">
        <f>VLOOKUP($A17,Personal!$A$2:$F$16,4,FALSE)</f>
        <v>100</v>
      </c>
      <c r="E17" t="str">
        <f>VLOOKUP($A17,Personal!$A$2:$F$16,6,FALSE)</f>
        <v>Regensburg</v>
      </c>
      <c r="G17" t="s">
        <v>45</v>
      </c>
    </row>
    <row r="18" spans="1:7" x14ac:dyDescent="0.3">
      <c r="A18" s="4">
        <v>89</v>
      </c>
      <c r="B18">
        <v>144</v>
      </c>
      <c r="C18" t="str">
        <f>VLOOKUP($A18,Personal!$A$2:$F$16,2,FALSE)</f>
        <v>Weber</v>
      </c>
      <c r="D18">
        <f>VLOOKUP($A18,Personal!$A$2:$F$16,4,FALSE)</f>
        <v>200</v>
      </c>
      <c r="E18" t="str">
        <f>VLOOKUP($A18,Personal!$A$2:$F$16,6,FALSE)</f>
        <v>Pfarrkirchen</v>
      </c>
    </row>
    <row r="19" spans="1:7" x14ac:dyDescent="0.3">
      <c r="A19" s="4">
        <v>83</v>
      </c>
      <c r="B19">
        <v>76</v>
      </c>
      <c r="C19" t="str">
        <f>VLOOKUP($A19,Personal!$A$2:$F$16,2,FALSE)</f>
        <v>Nordhoff</v>
      </c>
      <c r="D19">
        <f>VLOOKUP($A19,Personal!$A$2:$F$16,4,FALSE)</f>
        <v>400</v>
      </c>
      <c r="E19" t="str">
        <f>VLOOKUP($A19,Personal!$A$2:$F$16,6,FALSE)</f>
        <v>Regensburg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18C07-A68B-4B92-8B22-8D9B67D84E56}">
  <dimension ref="A1:G7"/>
  <sheetViews>
    <sheetView workbookViewId="0">
      <selection activeCell="A9" sqref="A9"/>
    </sheetView>
  </sheetViews>
  <sheetFormatPr baseColWidth="10" defaultRowHeight="14.4" x14ac:dyDescent="0.3"/>
  <cols>
    <col min="1" max="1" width="13.6640625" customWidth="1"/>
    <col min="2" max="3" width="11.5546875" customWidth="1"/>
    <col min="4" max="5" width="8.88671875" customWidth="1"/>
    <col min="6" max="6" width="10.109375" customWidth="1"/>
    <col min="7" max="7" width="9.33203125" customWidth="1"/>
  </cols>
  <sheetData>
    <row r="1" spans="1:7" x14ac:dyDescent="0.3">
      <c r="A1" s="9" t="s">
        <v>54</v>
      </c>
      <c r="B1" s="8" t="s">
        <v>53</v>
      </c>
      <c r="C1" s="8" t="s">
        <v>51</v>
      </c>
      <c r="F1" s="7" t="s">
        <v>52</v>
      </c>
      <c r="G1" s="7" t="s">
        <v>51</v>
      </c>
    </row>
    <row r="2" spans="1:7" x14ac:dyDescent="0.3">
      <c r="A2" s="6" t="s">
        <v>17</v>
      </c>
      <c r="B2">
        <v>14</v>
      </c>
      <c r="F2" s="4">
        <v>0</v>
      </c>
      <c r="G2" s="4">
        <v>6</v>
      </c>
    </row>
    <row r="3" spans="1:7" x14ac:dyDescent="0.3">
      <c r="A3" s="6" t="s">
        <v>50</v>
      </c>
      <c r="B3">
        <v>36</v>
      </c>
      <c r="F3" s="4">
        <v>10</v>
      </c>
      <c r="G3" s="4">
        <v>5</v>
      </c>
    </row>
    <row r="4" spans="1:7" x14ac:dyDescent="0.3">
      <c r="A4" s="6" t="s">
        <v>49</v>
      </c>
      <c r="B4">
        <v>55</v>
      </c>
      <c r="F4" s="4">
        <v>20</v>
      </c>
      <c r="G4" s="4">
        <v>4</v>
      </c>
    </row>
    <row r="5" spans="1:7" x14ac:dyDescent="0.3">
      <c r="A5" s="6" t="s">
        <v>48</v>
      </c>
      <c r="B5">
        <v>43</v>
      </c>
      <c r="F5" s="4">
        <v>30</v>
      </c>
      <c r="G5" s="4">
        <v>3</v>
      </c>
    </row>
    <row r="6" spans="1:7" x14ac:dyDescent="0.3">
      <c r="A6" s="6" t="s">
        <v>47</v>
      </c>
      <c r="B6">
        <v>32</v>
      </c>
      <c r="F6" s="4">
        <v>40</v>
      </c>
      <c r="G6" s="4">
        <v>2</v>
      </c>
    </row>
    <row r="7" spans="1:7" x14ac:dyDescent="0.3">
      <c r="A7" s="6" t="s">
        <v>46</v>
      </c>
      <c r="B7">
        <v>59</v>
      </c>
      <c r="F7" s="4">
        <v>50</v>
      </c>
      <c r="G7" s="4">
        <v>1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6 5 0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D i a g r a m O b j e c t K e y > < K e y > M e a s u r e s \ S u m m e   v o n   S t u n d e n < / K e y > < / D i a g r a m O b j e c t K e y > < D i a g r a m O b j e c t K e y > < K e y > M e a s u r e s \ S u m m e   v o n   S t u n d e n \ T a g I n f o \ F o r m e l < / K e y > < / D i a g r a m O b j e c t K e y > < D i a g r a m O b j e c t K e y > < K e y > M e a s u r e s \ S u m m e   v o n   S t u n d e n \ T a g I n f o \ W e r t < / K e y > < / D i a g r a m O b j e c t K e y > < D i a g r a m O b j e c t K e y > < K e y > L i n k s \ & l t ; C o l u m n s \ S u m m e   v o n   S t u n d e n & g t ; - & l t ; M e a s u r e s \ S t u n d e n & g t ; < / K e y > < / D i a g r a m O b j e c t K e y > < D i a g r a m O b j e c t K e y > < K e y > L i n k s \ & l t ; C o l u m n s \ S u m m e   v o n   S t u n d e n & g t ; - & l t ; M e a s u r e s \ S t u n d e n & g t ; \ C O L U M N < / K e y > < / D i a g r a m O b j e c t K e y > < D i a g r a m O b j e c t K e y > < K e y > L i n k s \ & l t ; C o l u m n s \ S u m m e   v o n   S t u n d e n & g t ; - & l t ; M e a s u r e s \ S t u n d e n & g t ; \ M E A S U R E 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 S t u n d e n \ T a g I n f o \ F o r m e l 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 S t u n d e n \ T a g I n f o \ W e r t 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 S t u n d e n & g t ; - & l t ; M e a s u r e s \ S t u n d e n & g t ; \ M E A S U R E 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 2 6 0 . 9 0 3 8 1 0 5 6 7 6 6 5 8 < / L e f t > < T a b I n d e x > 1 < / T a b I n d e x > < T o p > 2 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 ( 2 4 4 , 9 0 3 8 1 0 5 6 7 6 6 6 , 7 7 ) .   E n d p u n k t   2 :   ( 2 1 6 , 1 0 0 , 5 ) 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 2 4 4 . 9 0 3 8 1 0 5 6 7 6 6 5 8 < / b : _ x > < b : _ y > 6 9 < / b : _ y > < / L a b e l L o c a t i o n > < L o c a t i o n   x m l n s : b = " h t t p : / / s c h e m a s . d a t a c o n t r a c t . o r g / 2 0 0 4 / 0 7 / S y s t e m . W i n d o w s " > < b : _ x > 2 6 0 . 9 0 3 8 1 0 5 6 7 6 6 5 8 < / b : _ x > < b : _ y > 7 7 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 2 0 0 . 0 0 0 0 0 0 0 0 0 0 0 0 0 6 < / b : _ x > < b : _ y > 9 2 . 5 < / b : _ y > < / L a b e l L o c a t i o n > < L o c a t i o n   x m l n s : b = " h t t p : / / s c h e m a s . d a t a c o n t r a c t . o r g / 2 0 0 4 / 0 7 / S y s t e m . W i n d o w s " > < b : _ x > 2 0 0 . 0 0 0 0 0 0 0 0 0 0 0 0 0 3 < / b : _ x > < b : _ y > 1 0 0 . 5 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 2 4 4 . 9 0 3 8 1 0 5 6 7 6 6 5 8 < / b : _ x > < b : _ y > 7 7 < / b : _ y > < / b : P o i n t > < b : P o i n t > < b : _ x > 2 3 2 . 4 5 1 9 0 5 5 < / b : _ x > < b : _ y > 7 7 < / b : _ y > < / b : P o i n t > < b : P o i n t > < b : _ x > 2 3 0 . 4 5 1 9 0 5 5 < / b : _ x > < b : _ y > 7 9 < / b : _ y > < / b : P o i n t > < b : P o i n t > < b : _ x > 2 3 0 . 4 5 1 9 0 5 5 < / b : _ x > < b : _ y > 9 8 . 5 < / b : _ y > < / b : P o i n t > < b : P o i n t > < b : _ x > 2 2 8 . 4 5 1 9 0 5 5 < / b : _ x > < b : _ y > 1 0 0 . 5 < / b : _ y > < / b : P o i n t > < b : P o i n t > < b : _ x > 2 1 6 . 0 0 0 0 0 0 0 0 0 0 0 0 0 6 < / b : _ x > < b : _ y > 1 0 0 . 5 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 1 5 3 < / i n t > < / v a l u e > < / i t e m > < i t e m > < k e y > < s t r i n g > P e r s o n a l n r < / s t r i n g > < / k e y > < v a l u e > < i n t > 1 0 3 < / i n t > < / v a l u e > < / i t e m > < i t e m > < k e y > < s t r i n g > S t u n d e n < / s t r i n g > < / k e y > < v a l u e > < i n t > 8 8 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 1 1 2 < / i n t > < / v a l u e > < / i t e m > < i t e m > < k e y > < s t r i n g > N a c h n a m e < / s t r i n g > < / k e y > < v a l u e > < i n t > 1 0 2 < / i n t > < / v a l u e > < / i t e m > < i t e m > < k e y > < s t r i n g > V o r n a m e < / s t r i n g > < / k e y > < v a l u e > < i n t > 9 2 < / i n t > < / v a l u e > < / i t e m > < i t e m > < k e y > < s t r i n g > K o s t e n s t e l l e < / s t r i n g > < / k e y > < v a l u e > < i n t > 1 1 4 < / i n t > < / v a l u e > < / i t e m > < i t e m > < k e y > < s t r i n g > E i n t r i t t s d a t u m < / s t r i n g > < / k e y > < v a l u e > < i n t > 1 2 5 < / i n t > < / v a l u e > < / i t e m > < i t e m > < k e y > < s t r i n g > S t a n d o r t < / s t r i n g > < / k e y > < v a l u e > < i n t > 8 9 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1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 2 0 1 8 - 0 2 - 2 2 T 1 1 : 1 4 : 3 0 . 7 3 4 8 1 0 3 + 0 1 : 0 0 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 ( M o n a t s i n d e x ) 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  ( M o n a t ) 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 7 7 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 7 1 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Props1.xml><?xml version="1.0" encoding="utf-8"?>
<ds:datastoreItem xmlns:ds="http://schemas.openxmlformats.org/officeDocument/2006/customXml" ds:itemID="{B20C4F4C-13EC-4FF9-84D1-5906968D399D}">
  <ds:schemaRefs/>
</ds:datastoreItem>
</file>

<file path=customXml/itemProps10.xml><?xml version="1.0" encoding="utf-8"?>
<ds:datastoreItem xmlns:ds="http://schemas.openxmlformats.org/officeDocument/2006/customXml" ds:itemID="{DDCBF6CF-A7EA-4CF9-A268-8959E7DE39F3}">
  <ds:schemaRefs/>
</ds:datastoreItem>
</file>

<file path=customXml/itemProps11.xml><?xml version="1.0" encoding="utf-8"?>
<ds:datastoreItem xmlns:ds="http://schemas.openxmlformats.org/officeDocument/2006/customXml" ds:itemID="{AAB10F1C-3C27-416F-98DF-384BEC0B0D17}">
  <ds:schemaRefs/>
</ds:datastoreItem>
</file>

<file path=customXml/itemProps12.xml><?xml version="1.0" encoding="utf-8"?>
<ds:datastoreItem xmlns:ds="http://schemas.openxmlformats.org/officeDocument/2006/customXml" ds:itemID="{54BA13A9-A170-4C4B-AC77-DD94AF926DE5}">
  <ds:schemaRefs/>
</ds:datastoreItem>
</file>

<file path=customXml/itemProps13.xml><?xml version="1.0" encoding="utf-8"?>
<ds:datastoreItem xmlns:ds="http://schemas.openxmlformats.org/officeDocument/2006/customXml" ds:itemID="{3EC55E65-BD38-4A8A-B805-1EB6F6DC1DB7}">
  <ds:schemaRefs/>
</ds:datastoreItem>
</file>

<file path=customXml/itemProps14.xml><?xml version="1.0" encoding="utf-8"?>
<ds:datastoreItem xmlns:ds="http://schemas.openxmlformats.org/officeDocument/2006/customXml" ds:itemID="{D5B91E85-2851-4535-BD1F-8700FB0ED05D}">
  <ds:schemaRefs/>
</ds:datastoreItem>
</file>

<file path=customXml/itemProps15.xml><?xml version="1.0" encoding="utf-8"?>
<ds:datastoreItem xmlns:ds="http://schemas.openxmlformats.org/officeDocument/2006/customXml" ds:itemID="{3C4BECE5-F844-4870-A7D1-0356299A7D6C}">
  <ds:schemaRefs/>
</ds:datastoreItem>
</file>

<file path=customXml/itemProps16.xml><?xml version="1.0" encoding="utf-8"?>
<ds:datastoreItem xmlns:ds="http://schemas.openxmlformats.org/officeDocument/2006/customXml" ds:itemID="{D363CAEF-29FF-429A-B079-E2260D96AB30}">
  <ds:schemaRefs/>
</ds:datastoreItem>
</file>

<file path=customXml/itemProps17.xml><?xml version="1.0" encoding="utf-8"?>
<ds:datastoreItem xmlns:ds="http://schemas.openxmlformats.org/officeDocument/2006/customXml" ds:itemID="{169E4F72-6FD6-4BD3-9619-526EC27E83FC}">
  <ds:schemaRefs/>
</ds:datastoreItem>
</file>

<file path=customXml/itemProps18.xml><?xml version="1.0" encoding="utf-8"?>
<ds:datastoreItem xmlns:ds="http://schemas.openxmlformats.org/officeDocument/2006/customXml" ds:itemID="{85CD3C85-4523-4FBF-AA20-48F4EE11D6D1}">
  <ds:schemaRefs/>
</ds:datastoreItem>
</file>

<file path=customXml/itemProps19.xml><?xml version="1.0" encoding="utf-8"?>
<ds:datastoreItem xmlns:ds="http://schemas.openxmlformats.org/officeDocument/2006/customXml" ds:itemID="{1E872BF2-728A-4206-B4E0-8EAC2CEFB3E0}">
  <ds:schemaRefs/>
</ds:datastoreItem>
</file>

<file path=customXml/itemProps2.xml><?xml version="1.0" encoding="utf-8"?>
<ds:datastoreItem xmlns:ds="http://schemas.openxmlformats.org/officeDocument/2006/customXml" ds:itemID="{2DC2C1A3-BCED-423B-8027-86C96247FCE3}">
  <ds:schemaRefs/>
</ds:datastoreItem>
</file>

<file path=customXml/itemProps3.xml><?xml version="1.0" encoding="utf-8"?>
<ds:datastoreItem xmlns:ds="http://schemas.openxmlformats.org/officeDocument/2006/customXml" ds:itemID="{1D64941B-9F77-409D-85BF-D9D3B703BD13}">
  <ds:schemaRefs/>
</ds:datastoreItem>
</file>

<file path=customXml/itemProps4.xml><?xml version="1.0" encoding="utf-8"?>
<ds:datastoreItem xmlns:ds="http://schemas.openxmlformats.org/officeDocument/2006/customXml" ds:itemID="{17D7A4CF-469D-4CF6-9823-25F65FC83B8E}">
  <ds:schemaRefs/>
</ds:datastoreItem>
</file>

<file path=customXml/itemProps5.xml><?xml version="1.0" encoding="utf-8"?>
<ds:datastoreItem xmlns:ds="http://schemas.openxmlformats.org/officeDocument/2006/customXml" ds:itemID="{4459FE14-7695-4034-85FA-0FD9F54DD7DC}">
  <ds:schemaRefs/>
</ds:datastoreItem>
</file>

<file path=customXml/itemProps6.xml><?xml version="1.0" encoding="utf-8"?>
<ds:datastoreItem xmlns:ds="http://schemas.openxmlformats.org/officeDocument/2006/customXml" ds:itemID="{453F10F6-6F56-418F-89E2-2143FB0298F7}">
  <ds:schemaRefs/>
</ds:datastoreItem>
</file>

<file path=customXml/itemProps7.xml><?xml version="1.0" encoding="utf-8"?>
<ds:datastoreItem xmlns:ds="http://schemas.openxmlformats.org/officeDocument/2006/customXml" ds:itemID="{8F4B52B7-1F53-4826-9833-13F0ED09389B}">
  <ds:schemaRefs/>
</ds:datastoreItem>
</file>

<file path=customXml/itemProps8.xml><?xml version="1.0" encoding="utf-8"?>
<ds:datastoreItem xmlns:ds="http://schemas.openxmlformats.org/officeDocument/2006/customXml" ds:itemID="{50E0AF09-CEE8-4DBC-8CFA-D864F9BA4E4E}">
  <ds:schemaRefs/>
</ds:datastoreItem>
</file>

<file path=customXml/itemProps9.xml><?xml version="1.0" encoding="utf-8"?>
<ds:datastoreItem xmlns:ds="http://schemas.openxmlformats.org/officeDocument/2006/customXml" ds:itemID="{B54AAE60-F259-46B4-9346-33D3711D89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Personal</vt:lpstr>
      <vt:lpstr>Auswertung leer</vt:lpstr>
      <vt:lpstr>Auswertung  Ergebnis</vt:lpstr>
      <vt:lpstr>SVERWEIS-Bereich 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2023-10-20T08:07:22Z</dcterms:created>
  <dcterms:modified xsi:type="dcterms:W3CDTF">2023-10-20T08:07:54Z</dcterms:modified>
</cp:coreProperties>
</file>