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1600" windowHeight="9735"/>
  </bookViews>
  <sheets>
    <sheet name="Rückzahlung" sheetId="1" r:id="rId1"/>
    <sheet name="Rückzahlung Ergebnis" sheetId="4" r:id="rId2"/>
    <sheet name="Zins und Tilgung" sheetId="3" r:id="rId3"/>
    <sheet name="Zins und Tilgung Ergebnis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5" l="1"/>
  <c r="H10" i="5"/>
  <c r="G10" i="5"/>
  <c r="F10" i="5"/>
  <c r="E10" i="5"/>
  <c r="D10" i="5"/>
  <c r="C10" i="5"/>
  <c r="B10" i="5"/>
  <c r="I9" i="5"/>
  <c r="H9" i="5"/>
  <c r="G9" i="5"/>
  <c r="F9" i="5"/>
  <c r="E9" i="5"/>
  <c r="D9" i="5"/>
  <c r="C9" i="5"/>
  <c r="B9" i="5"/>
  <c r="I8" i="5"/>
  <c r="H8" i="5"/>
  <c r="G8" i="5"/>
  <c r="F8" i="5"/>
  <c r="E8" i="5"/>
  <c r="D8" i="5"/>
  <c r="C8" i="5"/>
  <c r="B8" i="5"/>
  <c r="B7" i="4"/>
</calcChain>
</file>

<file path=xl/sharedStrings.xml><?xml version="1.0" encoding="utf-8"?>
<sst xmlns="http://schemas.openxmlformats.org/spreadsheetml/2006/main" count="32" uniqueCount="15">
  <si>
    <t>Kreditrückzahlung</t>
  </si>
  <si>
    <t>Kredithöhe</t>
  </si>
  <si>
    <t>Laufzeit (Jahre)</t>
  </si>
  <si>
    <t>Zinssatz</t>
  </si>
  <si>
    <t>Monatliche Rückzahlung:</t>
  </si>
  <si>
    <t>Betrag:</t>
  </si>
  <si>
    <t>Zins und Tilgung berechnen</t>
  </si>
  <si>
    <t>Jahr</t>
  </si>
  <si>
    <t>Zinsanteil</t>
  </si>
  <si>
    <t>Tilgung</t>
  </si>
  <si>
    <t>Jährl. Rückzahlung</t>
  </si>
  <si>
    <t>RMZ</t>
  </si>
  <si>
    <t>ZINSZ</t>
  </si>
  <si>
    <t>KAPZ</t>
  </si>
  <si>
    <t>Verwendete Funktion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</si>
</sst>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_ ;[Red]\-#,##0.00\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Fill="1"/>
    <xf numFmtId="3" fontId="0" fillId="0" borderId="0" xfId="0" applyNumberFormat="1"/>
    <xf numFmtId="10" fontId="0" fillId="0" borderId="0" xfId="0" applyNumberFormat="1"/>
    <xf numFmtId="8" fontId="0" fillId="0" borderId="0" xfId="0" applyNumberFormat="1"/>
    <xf numFmtId="0" fontId="2" fillId="2" borderId="0" xfId="0" applyFont="1" applyFill="1"/>
    <xf numFmtId="0" fontId="4" fillId="0" borderId="0" xfId="0" applyFont="1"/>
    <xf numFmtId="0" fontId="3" fillId="2" borderId="0" xfId="0" applyFont="1" applyFill="1"/>
    <xf numFmtId="0" fontId="0" fillId="2" borderId="0" xfId="0" applyFill="1"/>
    <xf numFmtId="0" fontId="0" fillId="3" borderId="0" xfId="0" applyFill="1"/>
    <xf numFmtId="0" fontId="3" fillId="3" borderId="0" xfId="0" applyFont="1" applyFill="1" applyAlignment="1">
      <alignment horizontal="left" indent="1"/>
    </xf>
    <xf numFmtId="164" fontId="0" fillId="0" borderId="0" xfId="0" applyNumberFormat="1"/>
    <xf numFmtId="0" fontId="0" fillId="0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7" sqref="B7"/>
    </sheetView>
  </sheetViews>
  <sheetFormatPr baseColWidth="10" defaultRowHeight="15" x14ac:dyDescent="0.25"/>
  <cols>
    <col min="1" max="1" width="20.7109375" customWidth="1"/>
  </cols>
  <sheetData>
    <row r="1" spans="1:2" x14ac:dyDescent="0.25">
      <c r="A1" s="7" t="s">
        <v>0</v>
      </c>
    </row>
    <row r="3" spans="1:2" x14ac:dyDescent="0.25">
      <c r="A3" s="8" t="s">
        <v>1</v>
      </c>
      <c r="B3" s="3">
        <v>10000</v>
      </c>
    </row>
    <row r="4" spans="1:2" x14ac:dyDescent="0.25">
      <c r="A4" s="8" t="s">
        <v>2</v>
      </c>
      <c r="B4">
        <v>3</v>
      </c>
    </row>
    <row r="5" spans="1:2" x14ac:dyDescent="0.25">
      <c r="A5" s="8" t="s">
        <v>3</v>
      </c>
      <c r="B5" s="4">
        <v>5.2999999999999999E-2</v>
      </c>
    </row>
    <row r="6" spans="1:2" x14ac:dyDescent="0.25">
      <c r="A6" s="2" t="s">
        <v>4</v>
      </c>
    </row>
    <row r="7" spans="1:2" x14ac:dyDescent="0.25">
      <c r="A7" s="8" t="s">
        <v>5</v>
      </c>
      <c r="B7" s="1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7" sqref="B7"/>
    </sheetView>
  </sheetViews>
  <sheetFormatPr baseColWidth="10" defaultRowHeight="15" x14ac:dyDescent="0.25"/>
  <cols>
    <col min="1" max="1" width="20.7109375" customWidth="1"/>
  </cols>
  <sheetData>
    <row r="1" spans="1:2" x14ac:dyDescent="0.25">
      <c r="A1" s="7" t="s">
        <v>0</v>
      </c>
    </row>
    <row r="3" spans="1:2" x14ac:dyDescent="0.25">
      <c r="A3" s="8" t="s">
        <v>1</v>
      </c>
      <c r="B3" s="3">
        <v>10000</v>
      </c>
    </row>
    <row r="4" spans="1:2" x14ac:dyDescent="0.25">
      <c r="A4" s="8" t="s">
        <v>2</v>
      </c>
      <c r="B4">
        <v>3</v>
      </c>
    </row>
    <row r="5" spans="1:2" x14ac:dyDescent="0.25">
      <c r="A5" s="8" t="s">
        <v>3</v>
      </c>
      <c r="B5" s="4">
        <v>5.2999999999999999E-2</v>
      </c>
    </row>
    <row r="6" spans="1:2" x14ac:dyDescent="0.25">
      <c r="A6" s="2" t="s">
        <v>4</v>
      </c>
    </row>
    <row r="7" spans="1:2" x14ac:dyDescent="0.25">
      <c r="A7" s="8" t="s">
        <v>5</v>
      </c>
      <c r="B7" s="5">
        <f>PMT(B5/12,B4*12,B3,0,1)</f>
        <v>-299.73393658050702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G9" sqref="G9"/>
    </sheetView>
  </sheetViews>
  <sheetFormatPr baseColWidth="10" defaultRowHeight="15" x14ac:dyDescent="0.25"/>
  <cols>
    <col min="1" max="1" width="19.5703125" customWidth="1"/>
    <col min="2" max="9" width="10.28515625" customWidth="1"/>
    <col min="10" max="10" width="17" customWidth="1"/>
  </cols>
  <sheetData>
    <row r="1" spans="1:9" x14ac:dyDescent="0.25">
      <c r="A1" s="1" t="s">
        <v>6</v>
      </c>
    </row>
    <row r="3" spans="1:9" x14ac:dyDescent="0.25">
      <c r="A3" s="6" t="s">
        <v>7</v>
      </c>
      <c r="B3" s="9">
        <v>1</v>
      </c>
      <c r="C3" s="9">
        <v>2</v>
      </c>
      <c r="D3" s="9">
        <v>3</v>
      </c>
      <c r="E3" s="9">
        <v>4</v>
      </c>
      <c r="F3" s="9">
        <v>5</v>
      </c>
      <c r="G3" s="9">
        <v>6</v>
      </c>
      <c r="H3" s="9">
        <v>7</v>
      </c>
      <c r="I3" s="9">
        <v>8</v>
      </c>
    </row>
    <row r="4" spans="1:9" x14ac:dyDescent="0.25">
      <c r="A4" s="6" t="s">
        <v>1</v>
      </c>
      <c r="B4" s="3">
        <v>20000</v>
      </c>
      <c r="C4" s="3">
        <v>20000</v>
      </c>
      <c r="D4" s="3">
        <v>20000</v>
      </c>
      <c r="E4" s="3">
        <v>20000</v>
      </c>
      <c r="F4" s="3">
        <v>20000</v>
      </c>
      <c r="G4" s="3">
        <v>20000</v>
      </c>
      <c r="H4" s="3">
        <v>20000</v>
      </c>
      <c r="I4" s="3">
        <v>20000</v>
      </c>
    </row>
    <row r="5" spans="1:9" x14ac:dyDescent="0.25">
      <c r="A5" s="6" t="s">
        <v>3</v>
      </c>
      <c r="B5" s="4">
        <v>6.5000000000000002E-2</v>
      </c>
      <c r="C5" s="4">
        <v>6.5000000000000002E-2</v>
      </c>
      <c r="D5" s="4">
        <v>6.5000000000000002E-2</v>
      </c>
      <c r="E5" s="4">
        <v>6.5000000000000002E-2</v>
      </c>
      <c r="F5" s="4">
        <v>6.5000000000000002E-2</v>
      </c>
      <c r="G5" s="4">
        <v>6.5000000000000002E-2</v>
      </c>
      <c r="H5" s="4">
        <v>6.5000000000000002E-2</v>
      </c>
      <c r="I5" s="4">
        <v>6.5000000000000002E-2</v>
      </c>
    </row>
    <row r="6" spans="1:9" x14ac:dyDescent="0.25">
      <c r="A6" s="6" t="s">
        <v>2</v>
      </c>
      <c r="B6">
        <v>8</v>
      </c>
      <c r="C6">
        <v>8</v>
      </c>
      <c r="D6">
        <v>8</v>
      </c>
      <c r="E6">
        <v>8</v>
      </c>
      <c r="F6">
        <v>8</v>
      </c>
      <c r="G6">
        <v>8</v>
      </c>
      <c r="H6">
        <v>8</v>
      </c>
      <c r="I6">
        <v>8</v>
      </c>
    </row>
    <row r="7" spans="1:9" x14ac:dyDescent="0.25">
      <c r="A7" s="2"/>
    </row>
    <row r="8" spans="1:9" x14ac:dyDescent="0.25">
      <c r="A8" s="6" t="s">
        <v>10</v>
      </c>
      <c r="B8" s="12"/>
      <c r="C8" s="12"/>
      <c r="D8" s="12"/>
      <c r="E8" s="12"/>
      <c r="F8" s="12"/>
      <c r="G8" s="12"/>
      <c r="H8" s="12"/>
      <c r="I8" s="12"/>
    </row>
    <row r="9" spans="1:9" x14ac:dyDescent="0.25">
      <c r="A9" s="6" t="s">
        <v>8</v>
      </c>
      <c r="B9" s="12"/>
      <c r="C9" s="12"/>
      <c r="D9" s="12"/>
      <c r="E9" s="12"/>
      <c r="F9" s="12"/>
      <c r="G9" s="12"/>
      <c r="H9" s="12"/>
      <c r="I9" s="12"/>
    </row>
    <row r="10" spans="1:9" x14ac:dyDescent="0.25">
      <c r="A10" s="6" t="s">
        <v>9</v>
      </c>
      <c r="B10" s="12"/>
      <c r="C10" s="12"/>
      <c r="D10" s="12"/>
      <c r="E10" s="12"/>
      <c r="F10" s="12"/>
      <c r="G10" s="12"/>
      <c r="H10" s="12"/>
      <c r="I10" s="12"/>
    </row>
    <row r="12" spans="1:9" x14ac:dyDescent="0.25">
      <c r="B12" s="5"/>
      <c r="C12" s="5"/>
      <c r="D12" s="5"/>
      <c r="E12" s="5"/>
      <c r="F12" s="5"/>
      <c r="G12" s="5"/>
      <c r="H12" s="5"/>
      <c r="I12" s="5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B10" sqref="B10"/>
    </sheetView>
  </sheetViews>
  <sheetFormatPr baseColWidth="10" defaultRowHeight="15" x14ac:dyDescent="0.25"/>
  <cols>
    <col min="1" max="1" width="19.5703125" customWidth="1"/>
    <col min="2" max="9" width="10.28515625" customWidth="1"/>
    <col min="10" max="10" width="23.28515625" customWidth="1"/>
  </cols>
  <sheetData>
    <row r="1" spans="1:10" x14ac:dyDescent="0.25">
      <c r="A1" s="1" t="s">
        <v>6</v>
      </c>
    </row>
    <row r="3" spans="1:10" x14ac:dyDescent="0.25">
      <c r="A3" s="6" t="s">
        <v>7</v>
      </c>
      <c r="B3" s="9">
        <v>1</v>
      </c>
      <c r="C3" s="9">
        <v>2</v>
      </c>
      <c r="D3" s="9">
        <v>3</v>
      </c>
      <c r="E3" s="9">
        <v>4</v>
      </c>
      <c r="F3" s="9">
        <v>5</v>
      </c>
      <c r="G3" s="9">
        <v>6</v>
      </c>
      <c r="H3" s="9">
        <v>7</v>
      </c>
      <c r="I3" s="9">
        <v>8</v>
      </c>
    </row>
    <row r="4" spans="1:10" x14ac:dyDescent="0.25">
      <c r="A4" s="6" t="s">
        <v>1</v>
      </c>
      <c r="B4" s="3">
        <v>20000</v>
      </c>
      <c r="C4" s="3">
        <v>20000</v>
      </c>
      <c r="D4" s="3">
        <v>20000</v>
      </c>
      <c r="E4" s="3">
        <v>20000</v>
      </c>
      <c r="F4" s="3">
        <v>20000</v>
      </c>
      <c r="G4" s="3">
        <v>20000</v>
      </c>
      <c r="H4" s="3">
        <v>20000</v>
      </c>
      <c r="I4" s="3">
        <v>20000</v>
      </c>
    </row>
    <row r="5" spans="1:10" x14ac:dyDescent="0.25">
      <c r="A5" s="6" t="s">
        <v>3</v>
      </c>
      <c r="B5" s="4">
        <v>6.5000000000000002E-2</v>
      </c>
      <c r="C5" s="4">
        <v>6.5000000000000002E-2</v>
      </c>
      <c r="D5" s="4">
        <v>6.5000000000000002E-2</v>
      </c>
      <c r="E5" s="4">
        <v>6.5000000000000002E-2</v>
      </c>
      <c r="F5" s="4">
        <v>6.5000000000000002E-2</v>
      </c>
      <c r="G5" s="4">
        <v>6.5000000000000002E-2</v>
      </c>
      <c r="H5" s="4">
        <v>6.5000000000000002E-2</v>
      </c>
      <c r="I5" s="4">
        <v>6.5000000000000002E-2</v>
      </c>
    </row>
    <row r="6" spans="1:10" x14ac:dyDescent="0.25">
      <c r="A6" s="6" t="s">
        <v>2</v>
      </c>
      <c r="B6">
        <v>8</v>
      </c>
      <c r="C6">
        <v>8</v>
      </c>
      <c r="D6">
        <v>8</v>
      </c>
      <c r="E6">
        <v>8</v>
      </c>
      <c r="F6">
        <v>8</v>
      </c>
      <c r="G6">
        <v>8</v>
      </c>
      <c r="H6">
        <v>8</v>
      </c>
      <c r="I6">
        <v>8</v>
      </c>
    </row>
    <row r="7" spans="1:10" x14ac:dyDescent="0.25">
      <c r="A7" s="2"/>
      <c r="J7" s="10" t="s">
        <v>14</v>
      </c>
    </row>
    <row r="8" spans="1:10" x14ac:dyDescent="0.25">
      <c r="A8" s="6" t="s">
        <v>10</v>
      </c>
      <c r="B8" s="12">
        <f>PMT(B5,B6,B4,0)</f>
        <v>-3284.7459410515999</v>
      </c>
      <c r="C8" s="12">
        <f t="shared" ref="C8:I8" si="0">PMT(C5,C6,C4,0)</f>
        <v>-3284.7459410515999</v>
      </c>
      <c r="D8" s="12">
        <f t="shared" si="0"/>
        <v>-3284.7459410515999</v>
      </c>
      <c r="E8" s="12">
        <f t="shared" si="0"/>
        <v>-3284.7459410515999</v>
      </c>
      <c r="F8" s="12">
        <f t="shared" si="0"/>
        <v>-3284.7459410515999</v>
      </c>
      <c r="G8" s="12">
        <f t="shared" si="0"/>
        <v>-3284.7459410515999</v>
      </c>
      <c r="H8" s="12">
        <f t="shared" si="0"/>
        <v>-3284.7459410515999</v>
      </c>
      <c r="I8" s="12">
        <f t="shared" si="0"/>
        <v>-3284.7459410515999</v>
      </c>
      <c r="J8" s="11" t="s">
        <v>11</v>
      </c>
    </row>
    <row r="9" spans="1:10" x14ac:dyDescent="0.25">
      <c r="A9" s="6" t="s">
        <v>8</v>
      </c>
      <c r="B9" s="12">
        <f t="shared" ref="B9:I9" si="1">IPMT(B5,B3,B6,B4,0)</f>
        <v>-1300</v>
      </c>
      <c r="C9" s="12">
        <f t="shared" si="1"/>
        <v>-1170.9915138316462</v>
      </c>
      <c r="D9" s="12">
        <f t="shared" si="1"/>
        <v>-1033.5974760623492</v>
      </c>
      <c r="E9" s="12">
        <f t="shared" si="1"/>
        <v>-887.27282583804777</v>
      </c>
      <c r="F9" s="12">
        <f t="shared" si="1"/>
        <v>-731.43707334916701</v>
      </c>
      <c r="G9" s="12">
        <f t="shared" si="1"/>
        <v>-565.47199694850895</v>
      </c>
      <c r="H9" s="12">
        <f t="shared" si="1"/>
        <v>-388.71919058180794</v>
      </c>
      <c r="I9" s="12">
        <f t="shared" si="1"/>
        <v>-200.47745180127134</v>
      </c>
      <c r="J9" s="11" t="s">
        <v>12</v>
      </c>
    </row>
    <row r="10" spans="1:10" x14ac:dyDescent="0.25">
      <c r="A10" s="6" t="s">
        <v>9</v>
      </c>
      <c r="B10" s="12">
        <f>PPMT(B5,B3,B6,B4,0)</f>
        <v>-1984.7459410515999</v>
      </c>
      <c r="C10" s="12">
        <f t="shared" ref="C10:I10" si="2">PPMT(C5,C3,C6,C4,0)</f>
        <v>-2113.7544272199539</v>
      </c>
      <c r="D10" s="12">
        <f t="shared" si="2"/>
        <v>-2251.1484649892509</v>
      </c>
      <c r="E10" s="12">
        <f t="shared" si="2"/>
        <v>-2397.4731152135519</v>
      </c>
      <c r="F10" s="12">
        <f t="shared" si="2"/>
        <v>-2553.308867702433</v>
      </c>
      <c r="G10" s="12">
        <f t="shared" si="2"/>
        <v>-2719.2739441030908</v>
      </c>
      <c r="H10" s="12">
        <f t="shared" si="2"/>
        <v>-2896.0267504697918</v>
      </c>
      <c r="I10" s="12">
        <f t="shared" si="2"/>
        <v>-3084.2684892503285</v>
      </c>
      <c r="J10" s="11" t="s">
        <v>13</v>
      </c>
    </row>
    <row r="12" spans="1:10" x14ac:dyDescent="0.25">
      <c r="B12" s="5"/>
      <c r="C12" s="5"/>
      <c r="D12" s="5"/>
      <c r="E12" s="5"/>
      <c r="F12" s="5"/>
      <c r="G12" s="5"/>
      <c r="H12" s="5"/>
      <c r="I12" s="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Rückzahlung</vt:lpstr>
      <vt:lpstr>Rückzahlung Ergebnis</vt:lpstr>
      <vt:lpstr>Zins und Tilgung</vt:lpstr>
      <vt:lpstr>Zins und Tilgung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2014-04-16T07:22:18Z</dcterms:created>
  <dcterms:modified xsi:type="dcterms:W3CDTF">2018-08-23T09:11:48Z</dcterms:modified>
</cp:coreProperties>
</file>