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390" windowWidth="21840" windowHeight="11520" tabRatio="659"/>
  </bookViews>
  <sheets>
    <sheet name="ANZAHL ANZAHL2" sheetId="2" r:id="rId1"/>
    <sheet name="ANZAHL ANZAHL2 Ergebnis" sheetId="24" r:id="rId2"/>
    <sheet name="ZÄHLENWENN Urlaubskalender" sheetId="25" r:id="rId3"/>
    <sheet name=" Urlaubskalender Ergebnis" sheetId="26" r:id="rId4"/>
    <sheet name="ZÄHLENWENN" sheetId="13" r:id="rId5"/>
    <sheet name="ZÄHLENWENN Ergebnis" sheetId="28" r:id="rId6"/>
    <sheet name="ZÄHLENWENN Zellbezug" sheetId="14" r:id="rId7"/>
    <sheet name="Zellbezug Ergebnis" sheetId="29" r:id="rId8"/>
    <sheet name="ZÄHLENWENNS" sheetId="17" r:id="rId9"/>
    <sheet name="ZÄHLENWENNS Ergebnis" sheetId="27" r:id="rId10"/>
  </sheets>
  <externalReferences>
    <externalReference r:id="rId11"/>
  </externalReferences>
  <definedNames>
    <definedName name="Aufträge">OFFSET([1]Rohdaten!$A$1,,,COUNTA([1]Rohdaten!$A:$A),COUNTA([1]Rohdaten!$1:$1))</definedName>
  </definedNames>
  <calcPr calcId="162913"/>
</workbook>
</file>

<file path=xl/calcChain.xml><?xml version="1.0" encoding="utf-8"?>
<calcChain xmlns="http://schemas.openxmlformats.org/spreadsheetml/2006/main">
  <c r="E15" i="29" l="1"/>
  <c r="E3" i="29"/>
  <c r="F4" i="28"/>
  <c r="F3" i="28"/>
  <c r="F2" i="28"/>
  <c r="F3" i="27"/>
  <c r="K5" i="26"/>
  <c r="J5" i="26"/>
  <c r="I5" i="26"/>
  <c r="H5" i="26"/>
  <c r="K4" i="26"/>
  <c r="J4" i="26"/>
  <c r="I4" i="26"/>
  <c r="H4" i="26"/>
  <c r="F6" i="24" l="1"/>
  <c r="F5" i="24"/>
  <c r="F4" i="24"/>
</calcChain>
</file>

<file path=xl/sharedStrings.xml><?xml version="1.0" encoding="utf-8"?>
<sst xmlns="http://schemas.openxmlformats.org/spreadsheetml/2006/main" count="238" uniqueCount="59">
  <si>
    <t>Note</t>
  </si>
  <si>
    <t>XY-123</t>
  </si>
  <si>
    <t>XY-245</t>
  </si>
  <si>
    <t>AB-300</t>
  </si>
  <si>
    <t>AD-428</t>
  </si>
  <si>
    <t>FG-333</t>
  </si>
  <si>
    <t>Produziert</t>
  </si>
  <si>
    <t>Lagernd</t>
  </si>
  <si>
    <t>Lagerübersicht</t>
  </si>
  <si>
    <t>nicht vorhanden</t>
  </si>
  <si>
    <t>Baumholtz</t>
  </si>
  <si>
    <t>Teilnehmer</t>
  </si>
  <si>
    <t>JK-401</t>
  </si>
  <si>
    <t>Warengruppe</t>
  </si>
  <si>
    <t>Umsatz</t>
  </si>
  <si>
    <t>Artikel-Nr.</t>
  </si>
  <si>
    <t>Anzahl der Artikel:</t>
  </si>
  <si>
    <t>Insgesamt</t>
  </si>
  <si>
    <t>Ergebnis</t>
  </si>
  <si>
    <t>Lagerbestand</t>
  </si>
  <si>
    <t>A</t>
  </si>
  <si>
    <t>B</t>
  </si>
  <si>
    <t>C</t>
  </si>
  <si>
    <t>BF-309</t>
  </si>
  <si>
    <t>XY-712</t>
  </si>
  <si>
    <t>AB-866</t>
  </si>
  <si>
    <t>Anzahl Artikel</t>
  </si>
  <si>
    <t>Bergmann</t>
  </si>
  <si>
    <t>Moser</t>
  </si>
  <si>
    <t>Kabelschacht</t>
  </si>
  <si>
    <t>Nordhoff</t>
  </si>
  <si>
    <t>Faller</t>
  </si>
  <si>
    <t>Schwab</t>
  </si>
  <si>
    <t>Drossel-Meise</t>
  </si>
  <si>
    <t>Prüfung 1</t>
  </si>
  <si>
    <t>Prüfung 2</t>
  </si>
  <si>
    <t>Ja</t>
  </si>
  <si>
    <t>Nein</t>
  </si>
  <si>
    <t>Bestanden Ja/Nein</t>
  </si>
  <si>
    <t>Beide Prüfungen bestanden</t>
  </si>
  <si>
    <t>Anzahl</t>
  </si>
  <si>
    <t>---</t>
  </si>
  <si>
    <t>Meier</t>
  </si>
  <si>
    <t>Haubner</t>
  </si>
  <si>
    <t>Winter</t>
  </si>
  <si>
    <t>Grünwitz</t>
  </si>
  <si>
    <t>Herrnberg</t>
  </si>
  <si>
    <t>Anzahl der Teilnehmer mit Note 2 oder besser</t>
  </si>
  <si>
    <t>Kunde</t>
  </si>
  <si>
    <t>Umsatz über</t>
  </si>
  <si>
    <t>Anzahl Kunden</t>
  </si>
  <si>
    <t>Urlaubskalender</t>
  </si>
  <si>
    <t>Dobler</t>
  </si>
  <si>
    <t>Bockel</t>
  </si>
  <si>
    <t>Kleber</t>
  </si>
  <si>
    <t>U</t>
  </si>
  <si>
    <t>Krankheitstage (K)</t>
  </si>
  <si>
    <t>Urlaubstage (U)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</si>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</sst>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5" formatCode="_-* #,##0\ _€_-;\-* #,##0\ _€_-;_-* &quot;-&quot;??\ _€_-;_-@_-"/>
    <numFmt numFmtId="166" formatCode="ddd\,\ dd/mm/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/>
    <xf numFmtId="3" fontId="4" fillId="0" borderId="0" xfId="0" applyNumberFormat="1" applyFont="1"/>
    <xf numFmtId="0" fontId="4" fillId="0" borderId="0" xfId="0" applyFont="1" applyFill="1"/>
    <xf numFmtId="0" fontId="6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right"/>
    </xf>
    <xf numFmtId="0" fontId="6" fillId="3" borderId="0" xfId="0" applyFont="1" applyFill="1"/>
    <xf numFmtId="0" fontId="5" fillId="5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0" fontId="4" fillId="0" borderId="0" xfId="0" quotePrefix="1" applyFont="1" applyAlignment="1">
      <alignment horizontal="right"/>
    </xf>
    <xf numFmtId="0" fontId="4" fillId="3" borderId="0" xfId="0" applyFont="1" applyFill="1"/>
    <xf numFmtId="0" fontId="7" fillId="3" borderId="0" xfId="0" applyFont="1" applyFill="1" applyAlignment="1">
      <alignment wrapText="1"/>
    </xf>
    <xf numFmtId="165" fontId="4" fillId="0" borderId="0" xfId="1" applyNumberFormat="1" applyFont="1" applyAlignment="1">
      <alignment horizontal="right"/>
    </xf>
    <xf numFmtId="0" fontId="3" fillId="2" borderId="0" xfId="0" applyFont="1" applyFill="1"/>
    <xf numFmtId="0" fontId="4" fillId="2" borderId="0" xfId="0" applyFont="1" applyFill="1"/>
    <xf numFmtId="165" fontId="4" fillId="2" borderId="0" xfId="1" applyNumberFormat="1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9" fillId="0" borderId="0" xfId="2" applyFont="1"/>
    <xf numFmtId="0" fontId="1" fillId="0" borderId="0" xfId="2" applyAlignment="1">
      <alignment horizontal="center" vertical="center"/>
    </xf>
    <xf numFmtId="0" fontId="1" fillId="0" borderId="0" xfId="2"/>
    <xf numFmtId="0" fontId="1" fillId="0" borderId="1" xfId="2" applyBorder="1" applyAlignment="1"/>
    <xf numFmtId="0" fontId="1" fillId="6" borderId="1" xfId="2" applyFill="1" applyBorder="1" applyAlignment="1">
      <alignment textRotation="90"/>
    </xf>
    <xf numFmtId="0" fontId="1" fillId="0" borderId="0" xfId="2" applyFill="1" applyBorder="1"/>
    <xf numFmtId="0" fontId="1" fillId="6" borderId="1" xfId="2" applyFill="1" applyBorder="1" applyAlignment="1">
      <alignment horizontal="center" vertical="center" textRotation="90"/>
    </xf>
    <xf numFmtId="166" fontId="1" fillId="7" borderId="1" xfId="2" applyNumberFormat="1" applyFill="1" applyBorder="1"/>
    <xf numFmtId="0" fontId="1" fillId="0" borderId="1" xfId="2" applyBorder="1" applyAlignment="1">
      <alignment horizontal="center" vertical="center"/>
    </xf>
    <xf numFmtId="166" fontId="1" fillId="6" borderId="1" xfId="2" applyNumberFormat="1" applyFill="1" applyBorder="1" applyAlignment="1">
      <alignment horizontal="left"/>
    </xf>
    <xf numFmtId="0" fontId="1" fillId="4" borderId="1" xfId="2" applyFill="1" applyBorder="1" applyAlignment="1">
      <alignment horizontal="center" vertical="center"/>
    </xf>
    <xf numFmtId="0" fontId="5" fillId="6" borderId="0" xfId="0" applyFont="1" applyFill="1"/>
    <xf numFmtId="0" fontId="5" fillId="6" borderId="0" xfId="0" applyFont="1" applyFill="1" applyAlignment="1">
      <alignment horizontal="center"/>
    </xf>
    <xf numFmtId="0" fontId="4" fillId="6" borderId="0" xfId="0" applyFont="1" applyFill="1" applyAlignment="1">
      <alignment horizontal="right"/>
    </xf>
  </cellXfs>
  <cellStyles count="3">
    <cellStyle name="Komma" xfId="1" builtinId="3"/>
    <cellStyle name="Standard" xfId="0" builtinId="0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ara.DESKTOP-MS83K01\Documents\Excel_2016_Aufbau\Excel_2016_Aufbau_Beispieldateien\02_4_Verwe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WEIS-Bereich Verweis"/>
      <sheetName val="Personalliste"/>
      <sheetName val="Auswertung"/>
      <sheetName val="WVERWEIS"/>
      <sheetName val="INDEX VERGLEICH-1"/>
      <sheetName val="INDEX VERGLEICH-2"/>
      <sheetName val="BEREICH.VERSCHIEBEN"/>
      <sheetName val="Roh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Jahr</v>
          </cell>
          <cell r="B1" t="str">
            <v>Kunden-Nr</v>
          </cell>
          <cell r="C1" t="str">
            <v>Firma</v>
          </cell>
          <cell r="D1" t="str">
            <v>Land</v>
          </cell>
          <cell r="E1" t="str">
            <v>Modell-Nr</v>
          </cell>
          <cell r="F1" t="str">
            <v>VK-Preis Netto</v>
          </cell>
          <cell r="G1" t="str">
            <v>Auftragsmenge</v>
          </cell>
          <cell r="H1" t="str">
            <v>Umsatz</v>
          </cell>
        </row>
        <row r="2">
          <cell r="A2">
            <v>2014</v>
          </cell>
        </row>
        <row r="3">
          <cell r="A3">
            <v>2014</v>
          </cell>
        </row>
        <row r="4">
          <cell r="A4">
            <v>2014</v>
          </cell>
        </row>
        <row r="5">
          <cell r="A5">
            <v>2014</v>
          </cell>
        </row>
        <row r="6">
          <cell r="A6">
            <v>2014</v>
          </cell>
        </row>
        <row r="7">
          <cell r="A7">
            <v>2014</v>
          </cell>
        </row>
        <row r="8">
          <cell r="A8">
            <v>2014</v>
          </cell>
        </row>
        <row r="9">
          <cell r="A9">
            <v>2014</v>
          </cell>
        </row>
        <row r="10">
          <cell r="A10">
            <v>2015</v>
          </cell>
        </row>
        <row r="11">
          <cell r="A11">
            <v>2015</v>
          </cell>
        </row>
        <row r="12">
          <cell r="A12">
            <v>2015</v>
          </cell>
        </row>
        <row r="13">
          <cell r="A13">
            <v>2015</v>
          </cell>
        </row>
        <row r="14">
          <cell r="A14">
            <v>2015</v>
          </cell>
        </row>
        <row r="15">
          <cell r="A15">
            <v>2015</v>
          </cell>
        </row>
        <row r="16">
          <cell r="A16">
            <v>2016</v>
          </cell>
        </row>
        <row r="17">
          <cell r="A17">
            <v>2016</v>
          </cell>
        </row>
        <row r="18">
          <cell r="A18">
            <v>2016</v>
          </cell>
        </row>
        <row r="19">
          <cell r="A19">
            <v>2016</v>
          </cell>
        </row>
        <row r="20">
          <cell r="A20">
            <v>2016</v>
          </cell>
        </row>
        <row r="21">
          <cell r="A21">
            <v>2016</v>
          </cell>
        </row>
        <row r="22">
          <cell r="A22">
            <v>2016</v>
          </cell>
        </row>
        <row r="23">
          <cell r="A23">
            <v>2016</v>
          </cell>
        </row>
        <row r="24">
          <cell r="A24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4" sqref="F4"/>
    </sheetView>
  </sheetViews>
  <sheetFormatPr baseColWidth="10" defaultRowHeight="15" x14ac:dyDescent="0.25"/>
  <cols>
    <col min="1" max="2" width="11.42578125" style="1"/>
    <col min="3" max="3" width="17.28515625" style="1" customWidth="1"/>
    <col min="4" max="4" width="9.42578125" style="1" customWidth="1"/>
    <col min="5" max="5" width="19.5703125" style="1" customWidth="1"/>
    <col min="6" max="6" width="12.140625" style="1" customWidth="1"/>
    <col min="7" max="7" width="18.85546875" customWidth="1"/>
    <col min="8" max="16384" width="11.42578125" style="1"/>
  </cols>
  <sheetData>
    <row r="1" spans="1:6" x14ac:dyDescent="0.25">
      <c r="A1" s="4" t="s">
        <v>8</v>
      </c>
    </row>
    <row r="3" spans="1:6" x14ac:dyDescent="0.25">
      <c r="A3" s="8" t="s">
        <v>15</v>
      </c>
      <c r="B3" s="9" t="s">
        <v>6</v>
      </c>
      <c r="C3" s="9" t="s">
        <v>7</v>
      </c>
      <c r="E3" s="10" t="s">
        <v>16</v>
      </c>
      <c r="F3" s="10" t="s">
        <v>18</v>
      </c>
    </row>
    <row r="4" spans="1:6" x14ac:dyDescent="0.25">
      <c r="A4" s="12" t="s">
        <v>1</v>
      </c>
      <c r="B4" s="1">
        <v>1000</v>
      </c>
      <c r="C4" s="1">
        <v>800</v>
      </c>
      <c r="E4" s="13" t="s">
        <v>17</v>
      </c>
      <c r="F4" s="11"/>
    </row>
    <row r="5" spans="1:6" x14ac:dyDescent="0.25">
      <c r="A5" s="12" t="s">
        <v>2</v>
      </c>
      <c r="B5" s="1">
        <v>2000</v>
      </c>
      <c r="C5" s="1">
        <v>1800</v>
      </c>
      <c r="E5" s="13" t="s">
        <v>6</v>
      </c>
      <c r="F5" s="11"/>
    </row>
    <row r="6" spans="1:6" x14ac:dyDescent="0.25">
      <c r="A6" s="12" t="s">
        <v>3</v>
      </c>
      <c r="B6" s="1">
        <v>200</v>
      </c>
      <c r="C6" s="3" t="s">
        <v>9</v>
      </c>
      <c r="E6" s="13" t="s">
        <v>7</v>
      </c>
      <c r="F6" s="11"/>
    </row>
    <row r="7" spans="1:6" x14ac:dyDescent="0.25">
      <c r="A7" s="12" t="s">
        <v>4</v>
      </c>
      <c r="B7" s="1">
        <v>1500</v>
      </c>
      <c r="C7" s="3" t="s">
        <v>9</v>
      </c>
    </row>
    <row r="8" spans="1:6" x14ac:dyDescent="0.25">
      <c r="A8" s="12" t="s">
        <v>5</v>
      </c>
      <c r="B8" s="14" t="s">
        <v>41</v>
      </c>
      <c r="C8" s="1">
        <v>2500</v>
      </c>
    </row>
    <row r="9" spans="1:6" x14ac:dyDescent="0.25">
      <c r="A9" s="12" t="s">
        <v>12</v>
      </c>
      <c r="B9" s="3">
        <v>3000</v>
      </c>
      <c r="C9" s="1">
        <v>230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3" sqref="F3"/>
    </sheetView>
  </sheetViews>
  <sheetFormatPr baseColWidth="10" defaultRowHeight="15" x14ac:dyDescent="0.25"/>
  <cols>
    <col min="1" max="1" width="15.5703125" style="1" customWidth="1"/>
    <col min="2" max="3" width="11.42578125" style="1"/>
    <col min="4" max="4" width="4.85546875" style="1" customWidth="1"/>
    <col min="5" max="5" width="26" style="1" bestFit="1" customWidth="1"/>
    <col min="6" max="6" width="11.42578125" style="1" customWidth="1"/>
    <col min="7" max="16384" width="11.42578125" style="1"/>
  </cols>
  <sheetData>
    <row r="1" spans="1:6" x14ac:dyDescent="0.25">
      <c r="A1" s="15"/>
      <c r="B1" s="22" t="s">
        <v>38</v>
      </c>
      <c r="C1" s="22"/>
      <c r="F1" s="10" t="s">
        <v>40</v>
      </c>
    </row>
    <row r="2" spans="1:6" x14ac:dyDescent="0.25">
      <c r="A2" s="10" t="s">
        <v>11</v>
      </c>
      <c r="B2" s="10" t="s">
        <v>34</v>
      </c>
      <c r="C2" s="10" t="s">
        <v>35</v>
      </c>
      <c r="F2" s="10" t="s">
        <v>11</v>
      </c>
    </row>
    <row r="3" spans="1:6" x14ac:dyDescent="0.25">
      <c r="A3" s="19" t="s">
        <v>32</v>
      </c>
      <c r="B3" s="1" t="s">
        <v>36</v>
      </c>
      <c r="C3" s="1" t="s">
        <v>36</v>
      </c>
      <c r="E3" s="10" t="s">
        <v>39</v>
      </c>
      <c r="F3" s="36">
        <f>COUNTIFS(B3:B9,"Ja",C3:C9,"Ja")</f>
        <v>5</v>
      </c>
    </row>
    <row r="4" spans="1:6" x14ac:dyDescent="0.25">
      <c r="A4" s="19" t="s">
        <v>27</v>
      </c>
      <c r="B4" s="1" t="s">
        <v>37</v>
      </c>
      <c r="C4" s="1" t="s">
        <v>36</v>
      </c>
    </row>
    <row r="5" spans="1:6" x14ac:dyDescent="0.25">
      <c r="A5" s="19" t="s">
        <v>10</v>
      </c>
      <c r="B5" s="1" t="s">
        <v>36</v>
      </c>
      <c r="C5" s="1" t="s">
        <v>36</v>
      </c>
    </row>
    <row r="6" spans="1:6" x14ac:dyDescent="0.25">
      <c r="A6" s="19" t="s">
        <v>31</v>
      </c>
      <c r="B6" s="1" t="s">
        <v>36</v>
      </c>
      <c r="C6" s="1" t="s">
        <v>36</v>
      </c>
    </row>
    <row r="7" spans="1:6" x14ac:dyDescent="0.25">
      <c r="A7" s="19" t="s">
        <v>29</v>
      </c>
      <c r="B7" s="1" t="s">
        <v>36</v>
      </c>
      <c r="C7" s="1" t="s">
        <v>36</v>
      </c>
    </row>
    <row r="8" spans="1:6" x14ac:dyDescent="0.25">
      <c r="A8" s="19" t="s">
        <v>30</v>
      </c>
      <c r="B8" s="1" t="s">
        <v>36</v>
      </c>
      <c r="C8" s="1" t="s">
        <v>36</v>
      </c>
    </row>
    <row r="9" spans="1:6" x14ac:dyDescent="0.25">
      <c r="A9" s="19" t="s">
        <v>33</v>
      </c>
      <c r="B9" s="1" t="s">
        <v>37</v>
      </c>
      <c r="C9" s="1" t="s">
        <v>37</v>
      </c>
    </row>
  </sheetData>
  <mergeCells count="1">
    <mergeCell ref="B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6" sqref="F6"/>
    </sheetView>
  </sheetViews>
  <sheetFormatPr baseColWidth="10" defaultRowHeight="15" x14ac:dyDescent="0.25"/>
  <cols>
    <col min="1" max="2" width="11.42578125" style="1"/>
    <col min="3" max="3" width="17.28515625" style="1" customWidth="1"/>
    <col min="4" max="4" width="9.42578125" style="1" customWidth="1"/>
    <col min="5" max="5" width="19.5703125" style="1" customWidth="1"/>
    <col min="6" max="6" width="13.85546875" style="1" customWidth="1"/>
    <col min="7" max="7" width="18.85546875" customWidth="1"/>
    <col min="8" max="16384" width="11.42578125" style="1"/>
  </cols>
  <sheetData>
    <row r="1" spans="1:6" x14ac:dyDescent="0.25">
      <c r="A1" s="4" t="s">
        <v>8</v>
      </c>
    </row>
    <row r="3" spans="1:6" x14ac:dyDescent="0.25">
      <c r="A3" s="21" t="s">
        <v>15</v>
      </c>
      <c r="B3" s="9" t="s">
        <v>6</v>
      </c>
      <c r="C3" s="9" t="s">
        <v>7</v>
      </c>
      <c r="E3" s="10" t="s">
        <v>16</v>
      </c>
      <c r="F3" s="10" t="s">
        <v>18</v>
      </c>
    </row>
    <row r="4" spans="1:6" x14ac:dyDescent="0.25">
      <c r="A4" s="12" t="s">
        <v>1</v>
      </c>
      <c r="B4" s="1">
        <v>1000</v>
      </c>
      <c r="C4" s="1">
        <v>800</v>
      </c>
      <c r="E4" s="13" t="s">
        <v>17</v>
      </c>
      <c r="F4" s="11">
        <f>COUNTA(A4:A9)</f>
        <v>6</v>
      </c>
    </row>
    <row r="5" spans="1:6" x14ac:dyDescent="0.25">
      <c r="A5" s="12" t="s">
        <v>2</v>
      </c>
      <c r="B5" s="1">
        <v>2000</v>
      </c>
      <c r="C5" s="1">
        <v>1800</v>
      </c>
      <c r="E5" s="13" t="s">
        <v>6</v>
      </c>
      <c r="F5" s="11">
        <f>COUNT(B4:B9)</f>
        <v>5</v>
      </c>
    </row>
    <row r="6" spans="1:6" x14ac:dyDescent="0.25">
      <c r="A6" s="12" t="s">
        <v>3</v>
      </c>
      <c r="B6" s="1">
        <v>200</v>
      </c>
      <c r="C6" s="3" t="s">
        <v>9</v>
      </c>
      <c r="E6" s="13" t="s">
        <v>7</v>
      </c>
      <c r="F6" s="11">
        <f>COUNT(C4:C9)</f>
        <v>4</v>
      </c>
    </row>
    <row r="7" spans="1:6" x14ac:dyDescent="0.25">
      <c r="A7" s="12" t="s">
        <v>4</v>
      </c>
      <c r="B7" s="1">
        <v>1500</v>
      </c>
      <c r="C7" s="3" t="s">
        <v>9</v>
      </c>
    </row>
    <row r="8" spans="1:6" x14ac:dyDescent="0.25">
      <c r="A8" s="12" t="s">
        <v>5</v>
      </c>
      <c r="B8" s="14" t="s">
        <v>41</v>
      </c>
      <c r="C8" s="1">
        <v>2500</v>
      </c>
    </row>
    <row r="9" spans="1:6" x14ac:dyDescent="0.25">
      <c r="A9" s="12" t="s">
        <v>12</v>
      </c>
      <c r="B9" s="3">
        <v>3000</v>
      </c>
      <c r="C9" s="1">
        <v>230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F3" sqref="F3"/>
    </sheetView>
  </sheetViews>
  <sheetFormatPr baseColWidth="10" defaultRowHeight="15" x14ac:dyDescent="0.25"/>
  <cols>
    <col min="1" max="1" width="11.42578125" style="25"/>
    <col min="2" max="5" width="5.42578125" style="24" customWidth="1"/>
    <col min="6" max="6" width="10.42578125" style="25" customWidth="1"/>
    <col min="7" max="7" width="18.85546875" style="25" customWidth="1"/>
    <col min="8" max="11" width="5" style="25" customWidth="1"/>
    <col min="12" max="16384" width="11.42578125" style="25"/>
  </cols>
  <sheetData>
    <row r="1" spans="1:11" ht="15.75" x14ac:dyDescent="0.25">
      <c r="A1" s="23" t="s">
        <v>51</v>
      </c>
    </row>
    <row r="2" spans="1:11" ht="15" customHeight="1" x14ac:dyDescent="0.25"/>
    <row r="3" spans="1:11" ht="42.75" customHeight="1" x14ac:dyDescent="0.25">
      <c r="A3" s="26"/>
      <c r="B3" s="27" t="s">
        <v>28</v>
      </c>
      <c r="C3" s="27" t="s">
        <v>52</v>
      </c>
      <c r="D3" s="27" t="s">
        <v>53</v>
      </c>
      <c r="E3" s="27" t="s">
        <v>54</v>
      </c>
      <c r="G3" s="28"/>
      <c r="H3" s="29" t="s">
        <v>28</v>
      </c>
      <c r="I3" s="29" t="s">
        <v>52</v>
      </c>
      <c r="J3" s="29" t="s">
        <v>53</v>
      </c>
      <c r="K3" s="29" t="s">
        <v>54</v>
      </c>
    </row>
    <row r="4" spans="1:11" x14ac:dyDescent="0.25">
      <c r="A4" s="30">
        <v>42401</v>
      </c>
      <c r="B4" s="31" t="s">
        <v>55</v>
      </c>
      <c r="C4" s="31"/>
      <c r="D4" s="31"/>
      <c r="E4" s="31"/>
      <c r="G4" s="32" t="s">
        <v>56</v>
      </c>
      <c r="H4" s="31"/>
      <c r="I4" s="31"/>
      <c r="J4" s="31"/>
      <c r="K4" s="31"/>
    </row>
    <row r="5" spans="1:11" x14ac:dyDescent="0.25">
      <c r="A5" s="30">
        <v>42402</v>
      </c>
      <c r="B5" s="31" t="s">
        <v>55</v>
      </c>
      <c r="C5" s="31"/>
      <c r="D5" s="31"/>
      <c r="E5" s="31"/>
      <c r="G5" s="32" t="s">
        <v>57</v>
      </c>
      <c r="H5" s="31"/>
      <c r="I5" s="31"/>
      <c r="J5" s="31"/>
      <c r="K5" s="31"/>
    </row>
    <row r="6" spans="1:11" x14ac:dyDescent="0.25">
      <c r="A6" s="30">
        <v>42403</v>
      </c>
      <c r="B6" s="31" t="s">
        <v>55</v>
      </c>
      <c r="C6" s="31"/>
      <c r="D6" s="31" t="s">
        <v>58</v>
      </c>
      <c r="E6" s="31"/>
    </row>
    <row r="7" spans="1:11" x14ac:dyDescent="0.25">
      <c r="A7" s="30">
        <v>42404</v>
      </c>
      <c r="B7" s="31" t="s">
        <v>55</v>
      </c>
      <c r="C7" s="31"/>
      <c r="D7" s="31" t="s">
        <v>58</v>
      </c>
      <c r="E7" s="31"/>
    </row>
    <row r="8" spans="1:11" x14ac:dyDescent="0.25">
      <c r="A8" s="30">
        <v>42405</v>
      </c>
      <c r="B8" s="31" t="s">
        <v>55</v>
      </c>
      <c r="C8" s="31"/>
      <c r="D8" s="31"/>
      <c r="E8" s="31"/>
    </row>
    <row r="9" spans="1:11" x14ac:dyDescent="0.25">
      <c r="A9" s="30">
        <v>42406</v>
      </c>
      <c r="B9" s="33"/>
      <c r="C9" s="33"/>
      <c r="D9" s="33"/>
      <c r="E9" s="33"/>
    </row>
    <row r="10" spans="1:11" x14ac:dyDescent="0.25">
      <c r="A10" s="30">
        <v>42407</v>
      </c>
      <c r="B10" s="33"/>
      <c r="C10" s="33"/>
      <c r="D10" s="33"/>
      <c r="E10" s="33"/>
    </row>
    <row r="11" spans="1:11" x14ac:dyDescent="0.25">
      <c r="A11" s="30">
        <v>42408</v>
      </c>
      <c r="B11" s="31" t="s">
        <v>55</v>
      </c>
      <c r="C11" s="31"/>
      <c r="D11" s="31"/>
      <c r="E11" s="31" t="s">
        <v>55</v>
      </c>
    </row>
    <row r="12" spans="1:11" x14ac:dyDescent="0.25">
      <c r="A12" s="30">
        <v>42409</v>
      </c>
      <c r="B12" s="31" t="s">
        <v>55</v>
      </c>
      <c r="C12" s="31"/>
      <c r="D12" s="31"/>
      <c r="E12" s="31" t="s">
        <v>55</v>
      </c>
    </row>
    <row r="13" spans="1:11" x14ac:dyDescent="0.25">
      <c r="A13" s="30">
        <v>42410</v>
      </c>
      <c r="B13" s="31"/>
      <c r="C13" s="31"/>
      <c r="D13" s="31"/>
      <c r="E13" s="31" t="s">
        <v>55</v>
      </c>
    </row>
    <row r="14" spans="1:11" x14ac:dyDescent="0.25">
      <c r="A14" s="30">
        <v>42411</v>
      </c>
      <c r="B14" s="31"/>
      <c r="C14" s="31" t="s">
        <v>58</v>
      </c>
      <c r="D14" s="31"/>
      <c r="E14" s="31"/>
    </row>
    <row r="15" spans="1:11" x14ac:dyDescent="0.25">
      <c r="A15" s="30">
        <v>42412</v>
      </c>
      <c r="B15" s="31"/>
      <c r="C15" s="31" t="s">
        <v>58</v>
      </c>
      <c r="D15" s="31"/>
      <c r="E15" s="31"/>
    </row>
    <row r="16" spans="1:11" x14ac:dyDescent="0.25">
      <c r="A16" s="30">
        <v>42413</v>
      </c>
      <c r="B16" s="33"/>
      <c r="C16" s="33"/>
      <c r="D16" s="33"/>
      <c r="E16" s="33"/>
    </row>
    <row r="17" spans="1:5" x14ac:dyDescent="0.25">
      <c r="A17" s="30">
        <v>42414</v>
      </c>
      <c r="B17" s="33"/>
      <c r="C17" s="33"/>
      <c r="D17" s="33"/>
      <c r="E17" s="33"/>
    </row>
    <row r="18" spans="1:5" x14ac:dyDescent="0.25">
      <c r="A18" s="30">
        <v>42415</v>
      </c>
      <c r="B18" s="31"/>
      <c r="C18" s="31"/>
      <c r="D18" s="31"/>
      <c r="E18" s="31"/>
    </row>
    <row r="19" spans="1:5" x14ac:dyDescent="0.25">
      <c r="A19" s="30">
        <v>42416</v>
      </c>
      <c r="B19" s="31"/>
      <c r="C19" s="31"/>
      <c r="D19" s="31"/>
      <c r="E19" s="31"/>
    </row>
    <row r="20" spans="1:5" x14ac:dyDescent="0.25">
      <c r="A20" s="30">
        <v>42417</v>
      </c>
      <c r="B20" s="31"/>
      <c r="C20" s="31"/>
      <c r="D20" s="31"/>
      <c r="E20" s="31"/>
    </row>
    <row r="21" spans="1:5" x14ac:dyDescent="0.25">
      <c r="A21" s="30">
        <v>42418</v>
      </c>
      <c r="B21" s="31"/>
      <c r="C21" s="31"/>
      <c r="D21" s="31"/>
      <c r="E21" s="31"/>
    </row>
    <row r="22" spans="1:5" x14ac:dyDescent="0.25">
      <c r="A22" s="30">
        <v>42419</v>
      </c>
      <c r="B22" s="31"/>
      <c r="C22" s="31"/>
      <c r="D22" s="31"/>
      <c r="E22" s="3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M11" sqref="M11"/>
    </sheetView>
  </sheetViews>
  <sheetFormatPr baseColWidth="10" defaultRowHeight="15" x14ac:dyDescent="0.25"/>
  <cols>
    <col min="1" max="1" width="11.42578125" style="25"/>
    <col min="2" max="5" width="5.42578125" style="24" customWidth="1"/>
    <col min="6" max="6" width="10.42578125" style="25" customWidth="1"/>
    <col min="7" max="7" width="18.85546875" style="25" customWidth="1"/>
    <col min="8" max="11" width="5" style="25" customWidth="1"/>
    <col min="12" max="16384" width="11.42578125" style="25"/>
  </cols>
  <sheetData>
    <row r="1" spans="1:11" ht="15.75" x14ac:dyDescent="0.25">
      <c r="A1" s="23" t="s">
        <v>51</v>
      </c>
    </row>
    <row r="2" spans="1:11" ht="15" customHeight="1" x14ac:dyDescent="0.25"/>
    <row r="3" spans="1:11" ht="42.75" customHeight="1" x14ac:dyDescent="0.25">
      <c r="A3" s="26"/>
      <c r="B3" s="27" t="s">
        <v>28</v>
      </c>
      <c r="C3" s="27" t="s">
        <v>52</v>
      </c>
      <c r="D3" s="27" t="s">
        <v>53</v>
      </c>
      <c r="E3" s="27" t="s">
        <v>54</v>
      </c>
      <c r="G3" s="28"/>
      <c r="H3" s="29" t="s">
        <v>28</v>
      </c>
      <c r="I3" s="29" t="s">
        <v>52</v>
      </c>
      <c r="J3" s="29" t="s">
        <v>53</v>
      </c>
      <c r="K3" s="29" t="s">
        <v>54</v>
      </c>
    </row>
    <row r="4" spans="1:11" x14ac:dyDescent="0.25">
      <c r="A4" s="30">
        <v>42401</v>
      </c>
      <c r="B4" s="31" t="s">
        <v>55</v>
      </c>
      <c r="C4" s="31"/>
      <c r="D4" s="31"/>
      <c r="E4" s="31"/>
      <c r="G4" s="32" t="s">
        <v>56</v>
      </c>
      <c r="H4" s="31">
        <f>COUNTIF(B4:B22,"K")</f>
        <v>0</v>
      </c>
      <c r="I4" s="31">
        <f t="shared" ref="I4:K4" si="0">COUNTIF(C4:C22,"K")</f>
        <v>2</v>
      </c>
      <c r="J4" s="31">
        <f t="shared" si="0"/>
        <v>2</v>
      </c>
      <c r="K4" s="31">
        <f t="shared" si="0"/>
        <v>0</v>
      </c>
    </row>
    <row r="5" spans="1:11" x14ac:dyDescent="0.25">
      <c r="A5" s="30">
        <v>42402</v>
      </c>
      <c r="B5" s="31" t="s">
        <v>55</v>
      </c>
      <c r="C5" s="31"/>
      <c r="D5" s="31"/>
      <c r="E5" s="31"/>
      <c r="G5" s="32" t="s">
        <v>57</v>
      </c>
      <c r="H5" s="31">
        <f>COUNTIF(B4:B22,"U")</f>
        <v>7</v>
      </c>
      <c r="I5" s="31">
        <f t="shared" ref="I5:K5" si="1">COUNTIF(C4:C22,"U")</f>
        <v>0</v>
      </c>
      <c r="J5" s="31">
        <f t="shared" si="1"/>
        <v>0</v>
      </c>
      <c r="K5" s="31">
        <f t="shared" si="1"/>
        <v>3</v>
      </c>
    </row>
    <row r="6" spans="1:11" x14ac:dyDescent="0.25">
      <c r="A6" s="30">
        <v>42403</v>
      </c>
      <c r="B6" s="31" t="s">
        <v>55</v>
      </c>
      <c r="C6" s="31"/>
      <c r="D6" s="31" t="s">
        <v>58</v>
      </c>
      <c r="E6" s="31"/>
    </row>
    <row r="7" spans="1:11" x14ac:dyDescent="0.25">
      <c r="A7" s="30">
        <v>42404</v>
      </c>
      <c r="B7" s="31" t="s">
        <v>55</v>
      </c>
      <c r="C7" s="31"/>
      <c r="D7" s="31" t="s">
        <v>58</v>
      </c>
      <c r="E7" s="31"/>
    </row>
    <row r="8" spans="1:11" x14ac:dyDescent="0.25">
      <c r="A8" s="30">
        <v>42405</v>
      </c>
      <c r="B8" s="31" t="s">
        <v>55</v>
      </c>
      <c r="C8" s="31"/>
      <c r="D8" s="31"/>
      <c r="E8" s="31"/>
    </row>
    <row r="9" spans="1:11" x14ac:dyDescent="0.25">
      <c r="A9" s="30">
        <v>42406</v>
      </c>
      <c r="B9" s="33"/>
      <c r="C9" s="33"/>
      <c r="D9" s="33"/>
      <c r="E9" s="33"/>
    </row>
    <row r="10" spans="1:11" x14ac:dyDescent="0.25">
      <c r="A10" s="30">
        <v>42407</v>
      </c>
      <c r="B10" s="33"/>
      <c r="C10" s="33"/>
      <c r="D10" s="33"/>
      <c r="E10" s="33"/>
    </row>
    <row r="11" spans="1:11" x14ac:dyDescent="0.25">
      <c r="A11" s="30">
        <v>42408</v>
      </c>
      <c r="B11" s="31" t="s">
        <v>55</v>
      </c>
      <c r="C11" s="31"/>
      <c r="D11" s="31"/>
      <c r="E11" s="31" t="s">
        <v>55</v>
      </c>
    </row>
    <row r="12" spans="1:11" x14ac:dyDescent="0.25">
      <c r="A12" s="30">
        <v>42409</v>
      </c>
      <c r="B12" s="31" t="s">
        <v>55</v>
      </c>
      <c r="C12" s="31"/>
      <c r="D12" s="31"/>
      <c r="E12" s="31" t="s">
        <v>55</v>
      </c>
    </row>
    <row r="13" spans="1:11" x14ac:dyDescent="0.25">
      <c r="A13" s="30">
        <v>42410</v>
      </c>
      <c r="B13" s="31"/>
      <c r="C13" s="31"/>
      <c r="D13" s="31"/>
      <c r="E13" s="31" t="s">
        <v>55</v>
      </c>
    </row>
    <row r="14" spans="1:11" x14ac:dyDescent="0.25">
      <c r="A14" s="30">
        <v>42411</v>
      </c>
      <c r="B14" s="31"/>
      <c r="C14" s="31" t="s">
        <v>58</v>
      </c>
      <c r="D14" s="31"/>
      <c r="E14" s="31"/>
    </row>
    <row r="15" spans="1:11" x14ac:dyDescent="0.25">
      <c r="A15" s="30">
        <v>42412</v>
      </c>
      <c r="B15" s="31"/>
      <c r="C15" s="31" t="s">
        <v>58</v>
      </c>
      <c r="D15" s="31"/>
      <c r="E15" s="31"/>
    </row>
    <row r="16" spans="1:11" x14ac:dyDescent="0.25">
      <c r="A16" s="30">
        <v>42413</v>
      </c>
      <c r="B16" s="33"/>
      <c r="C16" s="33"/>
      <c r="D16" s="33"/>
      <c r="E16" s="33"/>
    </row>
    <row r="17" spans="1:5" x14ac:dyDescent="0.25">
      <c r="A17" s="30">
        <v>42414</v>
      </c>
      <c r="B17" s="33"/>
      <c r="C17" s="33"/>
      <c r="D17" s="33"/>
      <c r="E17" s="33"/>
    </row>
    <row r="18" spans="1:5" x14ac:dyDescent="0.25">
      <c r="A18" s="30">
        <v>42415</v>
      </c>
      <c r="B18" s="31"/>
      <c r="C18" s="31"/>
      <c r="D18" s="31"/>
      <c r="E18" s="31"/>
    </row>
    <row r="19" spans="1:5" x14ac:dyDescent="0.25">
      <c r="A19" s="30">
        <v>42416</v>
      </c>
      <c r="B19" s="31"/>
      <c r="C19" s="31"/>
      <c r="D19" s="31"/>
      <c r="E19" s="31"/>
    </row>
    <row r="20" spans="1:5" x14ac:dyDescent="0.25">
      <c r="A20" s="30">
        <v>42417</v>
      </c>
      <c r="B20" s="31"/>
      <c r="C20" s="31"/>
      <c r="D20" s="31"/>
      <c r="E20" s="31"/>
    </row>
    <row r="21" spans="1:5" x14ac:dyDescent="0.25">
      <c r="A21" s="30">
        <v>42418</v>
      </c>
      <c r="B21" s="31"/>
      <c r="C21" s="31"/>
      <c r="D21" s="31"/>
      <c r="E21" s="31"/>
    </row>
    <row r="22" spans="1:5" x14ac:dyDescent="0.25">
      <c r="A22" s="30">
        <v>42419</v>
      </c>
      <c r="B22" s="31"/>
      <c r="C22" s="31"/>
      <c r="D22" s="31"/>
      <c r="E22" s="3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2" sqref="F2"/>
    </sheetView>
  </sheetViews>
  <sheetFormatPr baseColWidth="10" defaultRowHeight="15" x14ac:dyDescent="0.25"/>
  <cols>
    <col min="1" max="1" width="11.42578125" style="1"/>
    <col min="2" max="2" width="15" style="1" customWidth="1"/>
    <col min="3" max="3" width="14.5703125" style="1" customWidth="1"/>
    <col min="4" max="4" width="8.85546875" style="1" customWidth="1"/>
    <col min="5" max="5" width="13.85546875" style="1" customWidth="1"/>
    <col min="6" max="6" width="13.28515625" style="1" customWidth="1"/>
    <col min="7" max="16384" width="11.42578125" style="1"/>
  </cols>
  <sheetData>
    <row r="1" spans="1:6" x14ac:dyDescent="0.25">
      <c r="A1" s="8" t="s">
        <v>15</v>
      </c>
      <c r="B1" s="8" t="s">
        <v>13</v>
      </c>
      <c r="C1" s="8" t="s">
        <v>19</v>
      </c>
      <c r="E1" s="8" t="s">
        <v>13</v>
      </c>
      <c r="F1" s="8" t="s">
        <v>26</v>
      </c>
    </row>
    <row r="2" spans="1:6" x14ac:dyDescent="0.25">
      <c r="A2" s="2" t="s">
        <v>1</v>
      </c>
      <c r="B2" s="2" t="s">
        <v>20</v>
      </c>
      <c r="C2" s="5">
        <v>1300</v>
      </c>
      <c r="E2" s="7" t="s">
        <v>20</v>
      </c>
      <c r="F2" s="6"/>
    </row>
    <row r="3" spans="1:6" x14ac:dyDescent="0.25">
      <c r="A3" s="2" t="s">
        <v>2</v>
      </c>
      <c r="B3" s="2" t="s">
        <v>20</v>
      </c>
      <c r="C3" s="5">
        <v>700</v>
      </c>
      <c r="E3" s="7" t="s">
        <v>21</v>
      </c>
      <c r="F3" s="6"/>
    </row>
    <row r="4" spans="1:6" x14ac:dyDescent="0.25">
      <c r="A4" s="2" t="s">
        <v>3</v>
      </c>
      <c r="B4" s="2" t="s">
        <v>22</v>
      </c>
      <c r="C4" s="5">
        <v>50</v>
      </c>
      <c r="E4" s="7" t="s">
        <v>22</v>
      </c>
      <c r="F4" s="6"/>
    </row>
    <row r="5" spans="1:6" x14ac:dyDescent="0.25">
      <c r="A5" s="2" t="s">
        <v>4</v>
      </c>
      <c r="B5" s="2" t="s">
        <v>22</v>
      </c>
      <c r="C5" s="5">
        <v>2300</v>
      </c>
    </row>
    <row r="6" spans="1:6" x14ac:dyDescent="0.25">
      <c r="A6" s="2" t="s">
        <v>5</v>
      </c>
      <c r="B6" s="2" t="s">
        <v>21</v>
      </c>
      <c r="C6" s="5">
        <v>18000</v>
      </c>
    </row>
    <row r="7" spans="1:6" x14ac:dyDescent="0.25">
      <c r="A7" s="2" t="s">
        <v>12</v>
      </c>
      <c r="B7" s="2" t="s">
        <v>21</v>
      </c>
      <c r="C7" s="5">
        <v>3</v>
      </c>
    </row>
    <row r="8" spans="1:6" x14ac:dyDescent="0.25">
      <c r="A8" s="2" t="s">
        <v>23</v>
      </c>
      <c r="B8" s="2" t="s">
        <v>22</v>
      </c>
      <c r="C8" s="5">
        <v>4000</v>
      </c>
    </row>
    <row r="9" spans="1:6" x14ac:dyDescent="0.25">
      <c r="A9" s="2" t="s">
        <v>24</v>
      </c>
      <c r="B9" s="2" t="s">
        <v>20</v>
      </c>
      <c r="C9" s="5">
        <v>6760</v>
      </c>
    </row>
    <row r="10" spans="1:6" x14ac:dyDescent="0.25">
      <c r="A10" s="2" t="s">
        <v>25</v>
      </c>
      <c r="B10" s="2" t="s">
        <v>22</v>
      </c>
      <c r="C10" s="5">
        <v>7310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2" sqref="F2"/>
    </sheetView>
  </sheetViews>
  <sheetFormatPr baseColWidth="10" defaultRowHeight="15" x14ac:dyDescent="0.25"/>
  <cols>
    <col min="1" max="1" width="11.42578125" style="1"/>
    <col min="2" max="2" width="15" style="1" customWidth="1"/>
    <col min="3" max="3" width="14.5703125" style="1" customWidth="1"/>
    <col min="4" max="4" width="8.85546875" style="1" customWidth="1"/>
    <col min="5" max="5" width="13.85546875" style="1" customWidth="1"/>
    <col min="6" max="6" width="13.28515625" style="1" customWidth="1"/>
    <col min="7" max="16384" width="11.42578125" style="1"/>
  </cols>
  <sheetData>
    <row r="1" spans="1:6" x14ac:dyDescent="0.25">
      <c r="A1" s="21" t="s">
        <v>15</v>
      </c>
      <c r="B1" s="21" t="s">
        <v>13</v>
      </c>
      <c r="C1" s="21" t="s">
        <v>19</v>
      </c>
      <c r="E1" s="21" t="s">
        <v>13</v>
      </c>
      <c r="F1" s="21" t="s">
        <v>26</v>
      </c>
    </row>
    <row r="2" spans="1:6" x14ac:dyDescent="0.25">
      <c r="A2" s="2" t="s">
        <v>1</v>
      </c>
      <c r="B2" s="2" t="s">
        <v>20</v>
      </c>
      <c r="C2" s="5">
        <v>1300</v>
      </c>
      <c r="E2" s="7" t="s">
        <v>20</v>
      </c>
      <c r="F2" s="6">
        <f>COUNTIF($B$2:$B$10,E2)</f>
        <v>3</v>
      </c>
    </row>
    <row r="3" spans="1:6" x14ac:dyDescent="0.25">
      <c r="A3" s="2" t="s">
        <v>2</v>
      </c>
      <c r="B3" s="2" t="s">
        <v>20</v>
      </c>
      <c r="C3" s="5">
        <v>700</v>
      </c>
      <c r="E3" s="7" t="s">
        <v>21</v>
      </c>
      <c r="F3" s="6">
        <f t="shared" ref="F3:F4" si="0">COUNTIF(B3:B11,E3)</f>
        <v>2</v>
      </c>
    </row>
    <row r="4" spans="1:6" x14ac:dyDescent="0.25">
      <c r="A4" s="2" t="s">
        <v>3</v>
      </c>
      <c r="B4" s="2" t="s">
        <v>22</v>
      </c>
      <c r="C4" s="5">
        <v>50</v>
      </c>
      <c r="E4" s="7" t="s">
        <v>22</v>
      </c>
      <c r="F4" s="6">
        <f t="shared" si="0"/>
        <v>4</v>
      </c>
    </row>
    <row r="5" spans="1:6" x14ac:dyDescent="0.25">
      <c r="A5" s="2" t="s">
        <v>4</v>
      </c>
      <c r="B5" s="2" t="s">
        <v>22</v>
      </c>
      <c r="C5" s="5">
        <v>2300</v>
      </c>
    </row>
    <row r="6" spans="1:6" x14ac:dyDescent="0.25">
      <c r="A6" s="2" t="s">
        <v>5</v>
      </c>
      <c r="B6" s="2" t="s">
        <v>21</v>
      </c>
      <c r="C6" s="5">
        <v>18000</v>
      </c>
    </row>
    <row r="7" spans="1:6" x14ac:dyDescent="0.25">
      <c r="A7" s="2" t="s">
        <v>12</v>
      </c>
      <c r="B7" s="2" t="s">
        <v>21</v>
      </c>
      <c r="C7" s="5">
        <v>3</v>
      </c>
    </row>
    <row r="8" spans="1:6" x14ac:dyDescent="0.25">
      <c r="A8" s="2" t="s">
        <v>23</v>
      </c>
      <c r="B8" s="2" t="s">
        <v>22</v>
      </c>
      <c r="C8" s="5">
        <v>4000</v>
      </c>
    </row>
    <row r="9" spans="1:6" x14ac:dyDescent="0.25">
      <c r="A9" s="2" t="s">
        <v>24</v>
      </c>
      <c r="B9" s="2" t="s">
        <v>20</v>
      </c>
      <c r="C9" s="5">
        <v>6760</v>
      </c>
    </row>
    <row r="10" spans="1:6" x14ac:dyDescent="0.25">
      <c r="A10" s="2" t="s">
        <v>25</v>
      </c>
      <c r="B10" s="2" t="s">
        <v>22</v>
      </c>
      <c r="C10" s="5">
        <v>7310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3" workbookViewId="0">
      <selection activeCell="E3" sqref="E3"/>
    </sheetView>
  </sheetViews>
  <sheetFormatPr baseColWidth="10" defaultRowHeight="15" x14ac:dyDescent="0.25"/>
  <cols>
    <col min="1" max="1" width="17.42578125" style="1" customWidth="1"/>
    <col min="2" max="2" width="11.42578125" style="1"/>
    <col min="3" max="3" width="9.85546875" style="1" customWidth="1"/>
    <col min="4" max="4" width="26.140625" style="1" customWidth="1"/>
    <col min="5" max="5" width="10.7109375" style="1" customWidth="1"/>
    <col min="6" max="8" width="11.85546875" style="1" customWidth="1"/>
    <col min="9" max="16384" width="11.42578125" style="1"/>
  </cols>
  <sheetData>
    <row r="1" spans="1:5" x14ac:dyDescent="0.25">
      <c r="A1" s="4" t="s">
        <v>8</v>
      </c>
    </row>
    <row r="3" spans="1:5" ht="30" x14ac:dyDescent="0.25">
      <c r="A3" s="10" t="s">
        <v>11</v>
      </c>
      <c r="B3" s="8" t="s">
        <v>0</v>
      </c>
      <c r="D3" s="16" t="s">
        <v>47</v>
      </c>
      <c r="E3" s="35"/>
    </row>
    <row r="4" spans="1:5" x14ac:dyDescent="0.25">
      <c r="A4" s="13" t="s">
        <v>42</v>
      </c>
      <c r="B4" s="2">
        <v>5</v>
      </c>
    </row>
    <row r="5" spans="1:5" x14ac:dyDescent="0.25">
      <c r="A5" s="13" t="s">
        <v>28</v>
      </c>
      <c r="B5" s="2">
        <v>2</v>
      </c>
    </row>
    <row r="6" spans="1:5" x14ac:dyDescent="0.25">
      <c r="A6" s="13" t="s">
        <v>43</v>
      </c>
      <c r="B6" s="2">
        <v>3</v>
      </c>
    </row>
    <row r="7" spans="1:5" x14ac:dyDescent="0.25">
      <c r="A7" s="13" t="s">
        <v>44</v>
      </c>
      <c r="B7" s="2">
        <v>1</v>
      </c>
    </row>
    <row r="8" spans="1:5" x14ac:dyDescent="0.25">
      <c r="A8" s="13" t="s">
        <v>45</v>
      </c>
      <c r="B8" s="2">
        <v>2</v>
      </c>
    </row>
    <row r="9" spans="1:5" x14ac:dyDescent="0.25">
      <c r="A9" s="13" t="s">
        <v>46</v>
      </c>
      <c r="B9" s="2">
        <v>4</v>
      </c>
    </row>
    <row r="10" spans="1:5" x14ac:dyDescent="0.25">
      <c r="A10" s="13" t="s">
        <v>10</v>
      </c>
      <c r="B10" s="2">
        <v>2</v>
      </c>
    </row>
    <row r="14" spans="1:5" x14ac:dyDescent="0.25">
      <c r="A14" s="10" t="s">
        <v>48</v>
      </c>
      <c r="B14" s="21" t="s">
        <v>14</v>
      </c>
      <c r="D14" s="18" t="s">
        <v>49</v>
      </c>
      <c r="E14" s="20">
        <v>10000</v>
      </c>
    </row>
    <row r="15" spans="1:5" x14ac:dyDescent="0.25">
      <c r="A15" s="13" t="s">
        <v>42</v>
      </c>
      <c r="B15" s="17">
        <v>15300</v>
      </c>
      <c r="D15" s="19" t="s">
        <v>50</v>
      </c>
      <c r="E15" s="34"/>
    </row>
    <row r="16" spans="1:5" x14ac:dyDescent="0.25">
      <c r="A16" s="13" t="s">
        <v>28</v>
      </c>
      <c r="B16" s="17">
        <v>12800</v>
      </c>
    </row>
    <row r="17" spans="1:2" x14ac:dyDescent="0.25">
      <c r="A17" s="13" t="s">
        <v>43</v>
      </c>
      <c r="B17" s="17">
        <v>5600</v>
      </c>
    </row>
    <row r="18" spans="1:2" x14ac:dyDescent="0.25">
      <c r="A18" s="13" t="s">
        <v>44</v>
      </c>
      <c r="B18" s="17">
        <v>900</v>
      </c>
    </row>
    <row r="19" spans="1:2" x14ac:dyDescent="0.25">
      <c r="A19" s="13" t="s">
        <v>45</v>
      </c>
      <c r="B19" s="17">
        <v>10200</v>
      </c>
    </row>
    <row r="20" spans="1:2" x14ac:dyDescent="0.25">
      <c r="A20" s="13" t="s">
        <v>46</v>
      </c>
      <c r="B20" s="17">
        <v>8900</v>
      </c>
    </row>
    <row r="21" spans="1:2" x14ac:dyDescent="0.25">
      <c r="A21" s="13" t="s">
        <v>10</v>
      </c>
      <c r="B21" s="17">
        <v>9800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3" workbookViewId="0">
      <selection activeCell="F9" sqref="F9"/>
    </sheetView>
  </sheetViews>
  <sheetFormatPr baseColWidth="10" defaultRowHeight="15" x14ac:dyDescent="0.25"/>
  <cols>
    <col min="1" max="1" width="17.42578125" style="1" customWidth="1"/>
    <col min="2" max="2" width="11.42578125" style="1"/>
    <col min="3" max="3" width="9.85546875" style="1" customWidth="1"/>
    <col min="4" max="4" width="26.140625" style="1" customWidth="1"/>
    <col min="5" max="5" width="10.7109375" style="1" customWidth="1"/>
    <col min="6" max="8" width="11.85546875" style="1" customWidth="1"/>
    <col min="9" max="16384" width="11.42578125" style="1"/>
  </cols>
  <sheetData>
    <row r="1" spans="1:5" x14ac:dyDescent="0.25">
      <c r="A1" s="4" t="s">
        <v>8</v>
      </c>
    </row>
    <row r="3" spans="1:5" ht="30" x14ac:dyDescent="0.25">
      <c r="A3" s="10" t="s">
        <v>11</v>
      </c>
      <c r="B3" s="21" t="s">
        <v>0</v>
      </c>
      <c r="D3" s="16" t="s">
        <v>47</v>
      </c>
      <c r="E3" s="35">
        <f>COUNTIF(B4:B10,"&lt;=2")</f>
        <v>4</v>
      </c>
    </row>
    <row r="4" spans="1:5" x14ac:dyDescent="0.25">
      <c r="A4" s="13" t="s">
        <v>42</v>
      </c>
      <c r="B4" s="2">
        <v>5</v>
      </c>
    </row>
    <row r="5" spans="1:5" x14ac:dyDescent="0.25">
      <c r="A5" s="13" t="s">
        <v>28</v>
      </c>
      <c r="B5" s="2">
        <v>2</v>
      </c>
    </row>
    <row r="6" spans="1:5" x14ac:dyDescent="0.25">
      <c r="A6" s="13" t="s">
        <v>43</v>
      </c>
      <c r="B6" s="2">
        <v>3</v>
      </c>
    </row>
    <row r="7" spans="1:5" x14ac:dyDescent="0.25">
      <c r="A7" s="13" t="s">
        <v>44</v>
      </c>
      <c r="B7" s="2">
        <v>1</v>
      </c>
    </row>
    <row r="8" spans="1:5" x14ac:dyDescent="0.25">
      <c r="A8" s="13" t="s">
        <v>45</v>
      </c>
      <c r="B8" s="2">
        <v>2</v>
      </c>
    </row>
    <row r="9" spans="1:5" x14ac:dyDescent="0.25">
      <c r="A9" s="13" t="s">
        <v>46</v>
      </c>
      <c r="B9" s="2">
        <v>4</v>
      </c>
    </row>
    <row r="10" spans="1:5" x14ac:dyDescent="0.25">
      <c r="A10" s="13" t="s">
        <v>10</v>
      </c>
      <c r="B10" s="2">
        <v>2</v>
      </c>
    </row>
    <row r="14" spans="1:5" x14ac:dyDescent="0.25">
      <c r="A14" s="10" t="s">
        <v>48</v>
      </c>
      <c r="B14" s="21" t="s">
        <v>14</v>
      </c>
      <c r="D14" s="18" t="s">
        <v>49</v>
      </c>
      <c r="E14" s="20">
        <v>10000</v>
      </c>
    </row>
    <row r="15" spans="1:5" x14ac:dyDescent="0.25">
      <c r="A15" s="13" t="s">
        <v>42</v>
      </c>
      <c r="B15" s="17">
        <v>15300</v>
      </c>
      <c r="D15" s="19" t="s">
        <v>50</v>
      </c>
      <c r="E15" s="34">
        <f>COUNTIF(B15:B21,"&gt;"&amp;E14)</f>
        <v>3</v>
      </c>
    </row>
    <row r="16" spans="1:5" x14ac:dyDescent="0.25">
      <c r="A16" s="13" t="s">
        <v>28</v>
      </c>
      <c r="B16" s="17">
        <v>12800</v>
      </c>
    </row>
    <row r="17" spans="1:2" x14ac:dyDescent="0.25">
      <c r="A17" s="13" t="s">
        <v>43</v>
      </c>
      <c r="B17" s="17">
        <v>5600</v>
      </c>
    </row>
    <row r="18" spans="1:2" x14ac:dyDescent="0.25">
      <c r="A18" s="13" t="s">
        <v>44</v>
      </c>
      <c r="B18" s="17">
        <v>900</v>
      </c>
    </row>
    <row r="19" spans="1:2" x14ac:dyDescent="0.25">
      <c r="A19" s="13" t="s">
        <v>45</v>
      </c>
      <c r="B19" s="17">
        <v>10200</v>
      </c>
    </row>
    <row r="20" spans="1:2" x14ac:dyDescent="0.25">
      <c r="A20" s="13" t="s">
        <v>46</v>
      </c>
      <c r="B20" s="17">
        <v>8900</v>
      </c>
    </row>
    <row r="21" spans="1:2" x14ac:dyDescent="0.25">
      <c r="A21" s="13" t="s">
        <v>10</v>
      </c>
      <c r="B21" s="17">
        <v>9800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5" sqref="E5"/>
    </sheetView>
  </sheetViews>
  <sheetFormatPr baseColWidth="10" defaultRowHeight="15" x14ac:dyDescent="0.25"/>
  <cols>
    <col min="1" max="1" width="15.5703125" style="1" customWidth="1"/>
    <col min="2" max="3" width="11.42578125" style="1"/>
    <col min="4" max="4" width="4.85546875" style="1" customWidth="1"/>
    <col min="5" max="5" width="26" style="1" bestFit="1" customWidth="1"/>
    <col min="6" max="6" width="11.42578125" style="1" customWidth="1"/>
    <col min="7" max="16384" width="11.42578125" style="1"/>
  </cols>
  <sheetData>
    <row r="1" spans="1:6" x14ac:dyDescent="0.25">
      <c r="A1" s="15"/>
      <c r="B1" s="22" t="s">
        <v>38</v>
      </c>
      <c r="C1" s="22"/>
      <c r="F1" s="10" t="s">
        <v>40</v>
      </c>
    </row>
    <row r="2" spans="1:6" x14ac:dyDescent="0.25">
      <c r="A2" s="10" t="s">
        <v>11</v>
      </c>
      <c r="B2" s="10" t="s">
        <v>34</v>
      </c>
      <c r="C2" s="10" t="s">
        <v>35</v>
      </c>
      <c r="F2" s="10" t="s">
        <v>11</v>
      </c>
    </row>
    <row r="3" spans="1:6" x14ac:dyDescent="0.25">
      <c r="A3" s="19" t="s">
        <v>32</v>
      </c>
      <c r="B3" s="1" t="s">
        <v>36</v>
      </c>
      <c r="C3" s="1" t="s">
        <v>36</v>
      </c>
      <c r="E3" s="10" t="s">
        <v>39</v>
      </c>
      <c r="F3" s="36"/>
    </row>
    <row r="4" spans="1:6" x14ac:dyDescent="0.25">
      <c r="A4" s="19" t="s">
        <v>27</v>
      </c>
      <c r="B4" s="1" t="s">
        <v>37</v>
      </c>
      <c r="C4" s="1" t="s">
        <v>36</v>
      </c>
    </row>
    <row r="5" spans="1:6" x14ac:dyDescent="0.25">
      <c r="A5" s="19" t="s">
        <v>10</v>
      </c>
      <c r="B5" s="1" t="s">
        <v>36</v>
      </c>
      <c r="C5" s="1" t="s">
        <v>36</v>
      </c>
    </row>
    <row r="6" spans="1:6" x14ac:dyDescent="0.25">
      <c r="A6" s="19" t="s">
        <v>31</v>
      </c>
      <c r="B6" s="1" t="s">
        <v>36</v>
      </c>
      <c r="C6" s="1" t="s">
        <v>36</v>
      </c>
    </row>
    <row r="7" spans="1:6" x14ac:dyDescent="0.25">
      <c r="A7" s="19" t="s">
        <v>29</v>
      </c>
      <c r="B7" s="1" t="s">
        <v>36</v>
      </c>
      <c r="C7" s="1" t="s">
        <v>36</v>
      </c>
    </row>
    <row r="8" spans="1:6" x14ac:dyDescent="0.25">
      <c r="A8" s="19" t="s">
        <v>30</v>
      </c>
      <c r="B8" s="1" t="s">
        <v>36</v>
      </c>
      <c r="C8" s="1" t="s">
        <v>36</v>
      </c>
    </row>
    <row r="9" spans="1:6" x14ac:dyDescent="0.25">
      <c r="A9" s="19" t="s">
        <v>33</v>
      </c>
      <c r="B9" s="1" t="s">
        <v>37</v>
      </c>
      <c r="C9" s="1" t="s">
        <v>37</v>
      </c>
    </row>
  </sheetData>
  <mergeCells count="1">
    <mergeCell ref="B1:C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ANZAHL ANZAHL2</vt:lpstr>
      <vt:lpstr>ANZAHL ANZAHL2 Ergebnis</vt:lpstr>
      <vt:lpstr>ZÄHLENWENN Urlaubskalender</vt:lpstr>
      <vt:lpstr> Urlaubskalender Ergebnis</vt:lpstr>
      <vt:lpstr>ZÄHLENWENN</vt:lpstr>
      <vt:lpstr>ZÄHLENWENN Ergebnis</vt:lpstr>
      <vt:lpstr>ZÄHLENWENN Zellbezug</vt:lpstr>
      <vt:lpstr>Zellbezug Ergebnis</vt:lpstr>
      <vt:lpstr>ZÄHLENWENNS</vt:lpstr>
      <vt:lpstr>ZÄHLENWENNS Ergebnis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2014-04-16T07:21:36Z</dcterms:created>
  <dcterms:modified xsi:type="dcterms:W3CDTF">2018-08-23T08:22:38Z</dcterms:modified>
</cp:coreProperties>
</file>