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C:\Users\Admin\Documents\Beispiele_Excel\Kap_09_Funktionen\"/>
    </mc:Choice>
  </mc:AlternateContent>
  <xr:revisionPtr revIDLastSave="0" documentId="13_ncr:1_{00BCC01C-97F9-4729-B8A7-1DFE4F109B90}" xr6:coauthVersionLast="36" xr6:coauthVersionMax="36" xr10:uidLastSave="{00000000-0000-0000-0000-000000000000}"/>
  <bookViews>
    <workbookView xWindow="0" yWindow="0" windowWidth="25200" windowHeight="11850" firstSheet="8" activeTab="10" xr2:uid="{00000000-000D-0000-FFFF-FFFF00000000}"/>
  </bookViews>
  <sheets>
    <sheet name="WENN-Provision" sheetId="4" r:id="rId1"/>
    <sheet name="WENN-Provision Ergebnis" sheetId="13" r:id="rId2"/>
    <sheet name="WENN-Provision-mit Formel" sheetId="5" r:id="rId3"/>
    <sheet name="WENN Textvergleich" sheetId="6" r:id="rId4"/>
    <sheet name="WENNS" sheetId="17" r:id="rId5"/>
    <sheet name="WENNS Ergebnis" sheetId="18" r:id="rId6"/>
    <sheet name="WENN ODER" sheetId="19" r:id="rId7"/>
    <sheet name="WENN ODER Ergebnis" sheetId="20" r:id="rId8"/>
    <sheet name="WENN verschachtelt" sheetId="15" r:id="rId9"/>
    <sheet name="WENN verschachtelt Ergebnis" sheetId="16" r:id="rId10"/>
    <sheet name=" WENNS statt WENN verschachtelt" sheetId="21" r:id="rId11"/>
  </sheets>
  <externalReferences>
    <externalReference r:id="rId12"/>
    <externalReference r:id="rId13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1" l="1"/>
  <c r="G5" i="21"/>
  <c r="G6" i="21"/>
  <c r="G7" i="21"/>
  <c r="G3" i="21"/>
  <c r="F7" i="21"/>
  <c r="F6" i="21"/>
  <c r="F5" i="21"/>
  <c r="F4" i="21"/>
  <c r="F3" i="21"/>
  <c r="D11" i="20" l="1"/>
  <c r="D10" i="20"/>
  <c r="D9" i="20"/>
  <c r="D8" i="20"/>
  <c r="D7" i="20"/>
  <c r="D6" i="20"/>
  <c r="D5" i="20"/>
  <c r="D4" i="18" l="1"/>
  <c r="D5" i="18"/>
  <c r="D6" i="18"/>
  <c r="D7" i="18"/>
  <c r="F7" i="16" l="1"/>
  <c r="F6" i="16"/>
  <c r="F5" i="16"/>
  <c r="F4" i="16"/>
  <c r="F3" i="16"/>
  <c r="C10" i="13" l="1"/>
  <c r="D10" i="13" s="1"/>
  <c r="D9" i="13"/>
  <c r="C9" i="13"/>
  <c r="C8" i="13"/>
  <c r="D8" i="13" s="1"/>
  <c r="C7" i="13"/>
  <c r="D7" i="13" s="1"/>
  <c r="C6" i="13"/>
  <c r="D6" i="13" s="1"/>
  <c r="D5" i="13"/>
  <c r="C5" i="13"/>
  <c r="E3" i="6" l="1"/>
  <c r="E4" i="6"/>
  <c r="E5" i="6"/>
  <c r="E6" i="6"/>
  <c r="E7" i="6"/>
  <c r="E8" i="6"/>
  <c r="C5" i="5" l="1"/>
  <c r="C6" i="5"/>
  <c r="C7" i="5"/>
  <c r="C8" i="5"/>
  <c r="C9" i="5"/>
  <c r="C10" i="5"/>
</calcChain>
</file>

<file path=xl/sharedStrings.xml><?xml version="1.0" encoding="utf-8"?>
<sst xmlns="http://schemas.openxmlformats.org/spreadsheetml/2006/main" count="162" uniqueCount="67">
  <si>
    <t>Januar</t>
  </si>
  <si>
    <t>Monat</t>
  </si>
  <si>
    <t>Umsatz</t>
  </si>
  <si>
    <t>Provision</t>
  </si>
  <si>
    <t>Name</t>
  </si>
  <si>
    <t>Knilch</t>
  </si>
  <si>
    <t>Sauerbier</t>
  </si>
  <si>
    <t>Winkelmann</t>
  </si>
  <si>
    <t>Grusel</t>
  </si>
  <si>
    <t>Höpfli</t>
  </si>
  <si>
    <t>Knopp</t>
  </si>
  <si>
    <t>ab</t>
  </si>
  <si>
    <t>sonst</t>
  </si>
  <si>
    <t>Provision %</t>
  </si>
  <si>
    <t>Provisionsbetrag</t>
  </si>
  <si>
    <t>Provisions-betrag</t>
  </si>
  <si>
    <t>Bestell-Nr.</t>
  </si>
  <si>
    <t>Text</t>
  </si>
  <si>
    <t>Vk-Preis</t>
  </si>
  <si>
    <t>Auslauf-ware</t>
  </si>
  <si>
    <t>Sonderpreis</t>
  </si>
  <si>
    <t>Gartenliege</t>
  </si>
  <si>
    <t>Schwimmflossen</t>
  </si>
  <si>
    <t>Ja</t>
  </si>
  <si>
    <t>Grill "Profiklasse"</t>
  </si>
  <si>
    <t>Gartenzwerg</t>
  </si>
  <si>
    <t>Luftmatratze</t>
  </si>
  <si>
    <t>Badewannenente</t>
  </si>
  <si>
    <t>Rechen, Holz</t>
  </si>
  <si>
    <t>Schaufel</t>
  </si>
  <si>
    <t>Hacke, klein</t>
  </si>
  <si>
    <t>Hacke, extra</t>
  </si>
  <si>
    <t>Spaten</t>
  </si>
  <si>
    <t>Lager2</t>
  </si>
  <si>
    <t>Lager1</t>
  </si>
  <si>
    <t>Artikel</t>
  </si>
  <si>
    <t>Bestellmenge</t>
  </si>
  <si>
    <t>Mindest-
bestellmenge</t>
  </si>
  <si>
    <t>Sollbestand</t>
  </si>
  <si>
    <t>Lagerbestand</t>
  </si>
  <si>
    <t>Beispiel Mengenrabatte</t>
  </si>
  <si>
    <t>Artikel-Nr.</t>
  </si>
  <si>
    <t>Einzelpeis</t>
  </si>
  <si>
    <t>Rabatt</t>
  </si>
  <si>
    <t>A-100</t>
  </si>
  <si>
    <t>A-101</t>
  </si>
  <si>
    <t>A-102</t>
  </si>
  <si>
    <t>A-103</t>
  </si>
  <si>
    <t>Bestellmenge ab</t>
  </si>
  <si>
    <t>Stück</t>
  </si>
  <si>
    <t>Sonderpreise berechnen</t>
  </si>
  <si>
    <t>Preisnachlass für alle Modelle der Produktgruppen A und B</t>
  </si>
  <si>
    <t>Modell</t>
  </si>
  <si>
    <t>Produkt-
gruppe</t>
  </si>
  <si>
    <t>Alter Preis</t>
  </si>
  <si>
    <t>Sonderpreis 50%</t>
  </si>
  <si>
    <t>2-155</t>
  </si>
  <si>
    <t>D</t>
  </si>
  <si>
    <t>2-156</t>
  </si>
  <si>
    <t>A</t>
  </si>
  <si>
    <t>2-157</t>
  </si>
  <si>
    <t>C</t>
  </si>
  <si>
    <t>2-159</t>
  </si>
  <si>
    <t>B</t>
  </si>
  <si>
    <t>2-210</t>
  </si>
  <si>
    <t>2-266</t>
  </si>
  <si>
    <t>2-269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</si>
</sst>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4" fontId="0" fillId="0" borderId="0" xfId="0" applyNumberFormat="1"/>
    <xf numFmtId="0" fontId="3" fillId="2" borderId="0" xfId="0" applyFont="1" applyFill="1"/>
    <xf numFmtId="0" fontId="0" fillId="3" borderId="0" xfId="0" applyFill="1"/>
    <xf numFmtId="0" fontId="0" fillId="0" borderId="1" xfId="0" applyFill="1" applyBorder="1"/>
    <xf numFmtId="0" fontId="0" fillId="4" borderId="1" xfId="0" applyFill="1" applyBorder="1" applyAlignment="1">
      <alignment horizontal="right"/>
    </xf>
    <xf numFmtId="0" fontId="0" fillId="4" borderId="1" xfId="0" applyFill="1" applyBorder="1"/>
    <xf numFmtId="0" fontId="0" fillId="0" borderId="1" xfId="0" applyFill="1" applyBorder="1" applyAlignment="1">
      <alignment horizontal="right"/>
    </xf>
    <xf numFmtId="4" fontId="0" fillId="0" borderId="1" xfId="0" applyNumberFormat="1" applyFill="1" applyBorder="1"/>
    <xf numFmtId="9" fontId="0" fillId="0" borderId="1" xfId="0" applyNumberForma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164" fontId="0" fillId="0" borderId="0" xfId="1" applyNumberFormat="1" applyFont="1"/>
    <xf numFmtId="4" fontId="0" fillId="0" borderId="0" xfId="1" applyNumberFormat="1" applyFont="1"/>
    <xf numFmtId="0" fontId="0" fillId="0" borderId="0" xfId="0" applyAlignment="1">
      <alignment horizontal="center"/>
    </xf>
    <xf numFmtId="2" fontId="0" fillId="0" borderId="0" xfId="0" applyNumberFormat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9" fontId="3" fillId="2" borderId="0" xfId="0" applyNumberFormat="1" applyFont="1" applyFill="1" applyAlignment="1">
      <alignment horizontal="center" vertical="center"/>
    </xf>
    <xf numFmtId="3" fontId="0" fillId="0" borderId="0" xfId="0" applyNumberFormat="1" applyBorder="1"/>
    <xf numFmtId="0" fontId="0" fillId="0" borderId="0" xfId="0" applyBorder="1"/>
    <xf numFmtId="0" fontId="3" fillId="5" borderId="1" xfId="0" applyFont="1" applyFill="1" applyBorder="1" applyAlignment="1">
      <alignment horizontal="center"/>
    </xf>
    <xf numFmtId="0" fontId="0" fillId="0" borderId="1" xfId="0" applyBorder="1"/>
    <xf numFmtId="0" fontId="1" fillId="6" borderId="0" xfId="0" applyFont="1" applyFill="1" applyAlignment="1">
      <alignment horizontal="right"/>
    </xf>
    <xf numFmtId="0" fontId="1" fillId="6" borderId="0" xfId="0" applyFont="1" applyFill="1" applyAlignment="1">
      <alignment horizontal="left"/>
    </xf>
    <xf numFmtId="9" fontId="0" fillId="0" borderId="1" xfId="0" applyNumberFormat="1" applyBorder="1"/>
    <xf numFmtId="0" fontId="1" fillId="7" borderId="1" xfId="0" applyFont="1" applyFill="1" applyBorder="1" applyAlignment="1">
      <alignment horizontal="right"/>
    </xf>
    <xf numFmtId="10" fontId="0" fillId="0" borderId="0" xfId="1" applyNumberFormat="1" applyFont="1"/>
    <xf numFmtId="0" fontId="3" fillId="5" borderId="1" xfId="0" applyFont="1" applyFill="1" applyBorder="1" applyAlignment="1">
      <alignment horizontal="center"/>
    </xf>
    <xf numFmtId="0" fontId="5" fillId="0" borderId="0" xfId="0" applyFont="1"/>
    <xf numFmtId="9" fontId="0" fillId="0" borderId="0" xfId="0" applyNumberFormat="1" applyAlignment="1">
      <alignment horizontal="center"/>
    </xf>
    <xf numFmtId="0" fontId="3" fillId="8" borderId="0" xfId="0" applyFont="1" applyFill="1" applyAlignment="1">
      <alignment horizontal="center"/>
    </xf>
    <xf numFmtId="0" fontId="3" fillId="8" borderId="0" xfId="0" applyFont="1" applyFill="1" applyAlignment="1">
      <alignment wrapText="1"/>
    </xf>
    <xf numFmtId="0" fontId="3" fillId="8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</cellXfs>
  <cellStyles count="5">
    <cellStyle name="Komma 2" xfId="3" xr:uid="{00000000-0005-0000-0000-000000000000}"/>
    <cellStyle name="Prozent" xfId="1" builtinId="5"/>
    <cellStyle name="Standard" xfId="0" builtinId="0"/>
    <cellStyle name="Standard 2" xfId="2" xr:uid="{00000000-0005-0000-0000-000003000000}"/>
    <cellStyle name="Währung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en%20Inge\&#220;BUNGEN\Excel\Excel%20&#220;bungen\Excel%20Aufbau\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workbookViewId="0">
      <selection activeCell="B1" sqref="B1"/>
    </sheetView>
  </sheetViews>
  <sheetFormatPr baseColWidth="10" defaultRowHeight="15" x14ac:dyDescent="0.25"/>
  <cols>
    <col min="1" max="1" width="14.7109375" customWidth="1"/>
    <col min="4" max="4" width="12.7109375" customWidth="1"/>
    <col min="7" max="7" width="9.28515625" customWidth="1"/>
  </cols>
  <sheetData>
    <row r="1" spans="1:7" x14ac:dyDescent="0.25">
      <c r="A1" s="1" t="s">
        <v>1</v>
      </c>
      <c r="B1" s="1" t="s">
        <v>0</v>
      </c>
      <c r="E1" s="5"/>
      <c r="F1" s="6" t="s">
        <v>2</v>
      </c>
      <c r="G1" s="7" t="s">
        <v>3</v>
      </c>
    </row>
    <row r="2" spans="1:7" x14ac:dyDescent="0.25">
      <c r="E2" s="8" t="s">
        <v>11</v>
      </c>
      <c r="F2" s="9">
        <v>5000</v>
      </c>
      <c r="G2" s="10">
        <v>0.05</v>
      </c>
    </row>
    <row r="3" spans="1:7" x14ac:dyDescent="0.25">
      <c r="E3" s="5"/>
      <c r="F3" s="8" t="s">
        <v>12</v>
      </c>
      <c r="G3" s="10">
        <v>0.03</v>
      </c>
    </row>
    <row r="4" spans="1:7" ht="30" x14ac:dyDescent="0.25">
      <c r="A4" s="3" t="s">
        <v>4</v>
      </c>
      <c r="B4" s="11" t="s">
        <v>2</v>
      </c>
      <c r="C4" s="11" t="s">
        <v>13</v>
      </c>
      <c r="D4" s="12" t="s">
        <v>15</v>
      </c>
    </row>
    <row r="5" spans="1:7" x14ac:dyDescent="0.25">
      <c r="A5" s="4" t="s">
        <v>5</v>
      </c>
      <c r="B5" s="2">
        <v>4800</v>
      </c>
    </row>
    <row r="6" spans="1:7" x14ac:dyDescent="0.25">
      <c r="A6" s="4" t="s">
        <v>6</v>
      </c>
      <c r="B6" s="2">
        <v>5600</v>
      </c>
    </row>
    <row r="7" spans="1:7" x14ac:dyDescent="0.25">
      <c r="A7" s="4" t="s">
        <v>7</v>
      </c>
      <c r="B7" s="2">
        <v>6200</v>
      </c>
    </row>
    <row r="8" spans="1:7" x14ac:dyDescent="0.25">
      <c r="A8" s="4" t="s">
        <v>8</v>
      </c>
      <c r="B8" s="2">
        <v>3450</v>
      </c>
    </row>
    <row r="9" spans="1:7" x14ac:dyDescent="0.25">
      <c r="A9" s="4" t="s">
        <v>9</v>
      </c>
      <c r="B9" s="2">
        <v>2900</v>
      </c>
    </row>
    <row r="10" spans="1:7" x14ac:dyDescent="0.25">
      <c r="A10" s="4" t="s">
        <v>10</v>
      </c>
      <c r="B10" s="2">
        <v>5100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workbookViewId="0">
      <selection activeCell="G18" sqref="G18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</cols>
  <sheetData>
    <row r="1" spans="1:6" x14ac:dyDescent="0.25">
      <c r="A1" s="23"/>
      <c r="B1" s="36" t="s">
        <v>39</v>
      </c>
      <c r="C1" s="36"/>
      <c r="D1" s="36" t="s">
        <v>38</v>
      </c>
      <c r="E1" s="37" t="s">
        <v>37</v>
      </c>
      <c r="F1" s="36" t="s">
        <v>36</v>
      </c>
    </row>
    <row r="2" spans="1:6" ht="18.75" customHeight="1" x14ac:dyDescent="0.25">
      <c r="A2" s="22" t="s">
        <v>35</v>
      </c>
      <c r="B2" s="22" t="s">
        <v>34</v>
      </c>
      <c r="C2" s="22" t="s">
        <v>33</v>
      </c>
      <c r="D2" s="36"/>
      <c r="E2" s="37"/>
      <c r="F2" s="36"/>
    </row>
    <row r="3" spans="1:6" x14ac:dyDescent="0.25">
      <c r="A3" s="21" t="s">
        <v>32</v>
      </c>
      <c r="B3" s="20">
        <v>5</v>
      </c>
      <c r="C3" s="20">
        <v>20</v>
      </c>
      <c r="D3" s="20">
        <v>50</v>
      </c>
      <c r="E3" s="20">
        <v>20</v>
      </c>
      <c r="F3" s="20">
        <f>IF((B3+C3)&lt;D3,IF(D3-(B3+C3)&lt;E3,E3,D3-(B3+C3)),0)</f>
        <v>25</v>
      </c>
    </row>
    <row r="4" spans="1:6" x14ac:dyDescent="0.25">
      <c r="A4" s="21" t="s">
        <v>31</v>
      </c>
      <c r="B4" s="20">
        <v>3</v>
      </c>
      <c r="C4" s="20">
        <v>20</v>
      </c>
      <c r="D4" s="20">
        <v>50</v>
      </c>
      <c r="E4" s="20">
        <v>10</v>
      </c>
      <c r="F4" s="20">
        <f>IF((B4+C4)&lt;D4,IF(D4-(B4+C4)&lt;E4,E4,D4-(B4+C4)),0)</f>
        <v>27</v>
      </c>
    </row>
    <row r="5" spans="1:6" x14ac:dyDescent="0.25">
      <c r="A5" s="21" t="s">
        <v>30</v>
      </c>
      <c r="B5" s="20">
        <v>10</v>
      </c>
      <c r="C5" s="20">
        <v>8</v>
      </c>
      <c r="D5" s="20">
        <v>20</v>
      </c>
      <c r="E5" s="20">
        <v>10</v>
      </c>
      <c r="F5" s="20">
        <f>IF((B5+C5)&lt;D5,IF(D5-(B5+C5)&lt;E5,E5,D5-(B5+C5)),0)</f>
        <v>10</v>
      </c>
    </row>
    <row r="6" spans="1:6" x14ac:dyDescent="0.25">
      <c r="A6" s="21" t="s">
        <v>29</v>
      </c>
      <c r="B6" s="20">
        <v>20</v>
      </c>
      <c r="C6" s="20">
        <v>3</v>
      </c>
      <c r="D6" s="20">
        <v>50</v>
      </c>
      <c r="E6" s="20">
        <v>20</v>
      </c>
      <c r="F6" s="20">
        <f>IF((B6+C6)&lt;D6,IF(D6-(B6+C6)&lt;E6,E6,D6-(B6+C6)),0)</f>
        <v>27</v>
      </c>
    </row>
    <row r="7" spans="1:6" x14ac:dyDescent="0.25">
      <c r="A7" s="21" t="s">
        <v>28</v>
      </c>
      <c r="B7" s="20">
        <v>15</v>
      </c>
      <c r="C7" s="20">
        <v>40</v>
      </c>
      <c r="D7" s="20">
        <v>50</v>
      </c>
      <c r="E7" s="20">
        <v>20</v>
      </c>
      <c r="F7" s="20">
        <f>IF((B7+C7)&lt;D7,IF(D7-(B7+C7)&lt;E7,E7,D7-(B7+C7)),0)</f>
        <v>0</v>
      </c>
    </row>
  </sheetData>
  <mergeCells count="4">
    <mergeCell ref="B1:C1"/>
    <mergeCell ref="D1:D2"/>
    <mergeCell ref="E1:E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D8867-2D80-49D1-A679-D61AE50B1EE5}">
  <dimension ref="A1:G7"/>
  <sheetViews>
    <sheetView tabSelected="1" workbookViewId="0">
      <selection activeCell="G3" sqref="G3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  <col min="7" max="7" width="13.28515625" customWidth="1"/>
  </cols>
  <sheetData>
    <row r="1" spans="1:7" x14ac:dyDescent="0.25">
      <c r="A1" s="23"/>
      <c r="B1" s="36" t="s">
        <v>39</v>
      </c>
      <c r="C1" s="36"/>
      <c r="D1" s="36" t="s">
        <v>38</v>
      </c>
      <c r="E1" s="37" t="s">
        <v>37</v>
      </c>
      <c r="F1" s="36" t="s">
        <v>36</v>
      </c>
    </row>
    <row r="2" spans="1:7" ht="18.75" customHeight="1" x14ac:dyDescent="0.25">
      <c r="A2" s="29" t="s">
        <v>35</v>
      </c>
      <c r="B2" s="29" t="s">
        <v>34</v>
      </c>
      <c r="C2" s="29" t="s">
        <v>33</v>
      </c>
      <c r="D2" s="36"/>
      <c r="E2" s="37"/>
      <c r="F2" s="36"/>
      <c r="G2" t="s">
        <v>36</v>
      </c>
    </row>
    <row r="3" spans="1:7" x14ac:dyDescent="0.25">
      <c r="A3" s="21" t="s">
        <v>32</v>
      </c>
      <c r="B3" s="20">
        <v>5</v>
      </c>
      <c r="C3" s="20">
        <v>20</v>
      </c>
      <c r="D3" s="20">
        <v>50</v>
      </c>
      <c r="E3" s="20">
        <v>20</v>
      </c>
      <c r="F3" s="20">
        <f>IF((B3+C3)&lt;D3,IF(D3-(B3+C3)&lt;E3,E3,D3-(B3+C3)),0)</f>
        <v>25</v>
      </c>
      <c r="G3">
        <f>_xlfn.IFS(B3+C3&gt;D3,0,D3-C3-B3&gt;E3,D3-C3-B3,TRUE,E3)</f>
        <v>25</v>
      </c>
    </row>
    <row r="4" spans="1:7" x14ac:dyDescent="0.25">
      <c r="A4" s="21" t="s">
        <v>31</v>
      </c>
      <c r="B4" s="20">
        <v>3</v>
      </c>
      <c r="C4" s="20">
        <v>20</v>
      </c>
      <c r="D4" s="20">
        <v>50</v>
      </c>
      <c r="E4" s="20">
        <v>10</v>
      </c>
      <c r="F4" s="20">
        <f>IF((B4+C4)&lt;D4,IF(D4-(B4+C4)&lt;E4,E4,D4-(B4+C4)),0)</f>
        <v>27</v>
      </c>
      <c r="G4">
        <f t="shared" ref="G4:G7" si="0">_xlfn.IFS(B4+C4&gt;D4,0,D4-C4-B4&gt;E4,D4-C4-B4,TRUE,E4)</f>
        <v>27</v>
      </c>
    </row>
    <row r="5" spans="1:7" x14ac:dyDescent="0.25">
      <c r="A5" s="21" t="s">
        <v>30</v>
      </c>
      <c r="B5" s="20">
        <v>10</v>
      </c>
      <c r="C5" s="20">
        <v>8</v>
      </c>
      <c r="D5" s="20">
        <v>20</v>
      </c>
      <c r="E5" s="20">
        <v>10</v>
      </c>
      <c r="F5" s="20">
        <f>IF((B5+C5)&lt;D5,IF(D5-(B5+C5)&lt;E5,E5,D5-(B5+C5)),0)</f>
        <v>10</v>
      </c>
      <c r="G5">
        <f t="shared" si="0"/>
        <v>10</v>
      </c>
    </row>
    <row r="6" spans="1:7" x14ac:dyDescent="0.25">
      <c r="A6" s="21" t="s">
        <v>29</v>
      </c>
      <c r="B6" s="20">
        <v>20</v>
      </c>
      <c r="C6" s="20">
        <v>3</v>
      </c>
      <c r="D6" s="20">
        <v>50</v>
      </c>
      <c r="E6" s="20">
        <v>20</v>
      </c>
      <c r="F6" s="20">
        <f>IF((B6+C6)&lt;D6,IF(D6-(B6+C6)&lt;E6,E6,D6-(B6+C6)),0)</f>
        <v>27</v>
      </c>
      <c r="G6">
        <f t="shared" si="0"/>
        <v>27</v>
      </c>
    </row>
    <row r="7" spans="1:7" x14ac:dyDescent="0.25">
      <c r="A7" s="21" t="s">
        <v>28</v>
      </c>
      <c r="B7" s="20">
        <v>15</v>
      </c>
      <c r="C7" s="20">
        <v>40</v>
      </c>
      <c r="D7" s="20">
        <v>50</v>
      </c>
      <c r="E7" s="20">
        <v>20</v>
      </c>
      <c r="F7" s="20">
        <f>IF((B7+C7)&lt;D7,IF(D7-(B7+C7)&lt;E7,E7,D7-(B7+C7)),0)</f>
        <v>0</v>
      </c>
      <c r="G7">
        <f t="shared" si="0"/>
        <v>0</v>
      </c>
    </row>
  </sheetData>
  <mergeCells count="4">
    <mergeCell ref="B1:C1"/>
    <mergeCell ref="D1:D2"/>
    <mergeCell ref="E1:E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>
      <selection activeCell="C5" sqref="C5"/>
    </sheetView>
  </sheetViews>
  <sheetFormatPr baseColWidth="10" defaultRowHeight="15" x14ac:dyDescent="0.25"/>
  <cols>
    <col min="1" max="1" width="14.7109375" customWidth="1"/>
    <col min="4" max="4" width="12.7109375" customWidth="1"/>
    <col min="7" max="7" width="9.28515625" customWidth="1"/>
  </cols>
  <sheetData>
    <row r="1" spans="1:7" x14ac:dyDescent="0.25">
      <c r="A1" s="1" t="s">
        <v>1</v>
      </c>
      <c r="B1" s="1" t="s">
        <v>0</v>
      </c>
      <c r="E1" s="5"/>
      <c r="F1" s="6" t="s">
        <v>2</v>
      </c>
      <c r="G1" s="7" t="s">
        <v>3</v>
      </c>
    </row>
    <row r="2" spans="1:7" x14ac:dyDescent="0.25">
      <c r="E2" s="8" t="s">
        <v>11</v>
      </c>
      <c r="F2" s="9">
        <v>5000</v>
      </c>
      <c r="G2" s="10">
        <v>0.05</v>
      </c>
    </row>
    <row r="3" spans="1:7" x14ac:dyDescent="0.25">
      <c r="E3" s="5"/>
      <c r="F3" s="8" t="s">
        <v>12</v>
      </c>
      <c r="G3" s="10">
        <v>0.03</v>
      </c>
    </row>
    <row r="4" spans="1:7" ht="30" x14ac:dyDescent="0.25">
      <c r="A4" s="3" t="s">
        <v>4</v>
      </c>
      <c r="B4" s="11" t="s">
        <v>2</v>
      </c>
      <c r="C4" s="11" t="s">
        <v>13</v>
      </c>
      <c r="D4" s="12" t="s">
        <v>15</v>
      </c>
    </row>
    <row r="5" spans="1:7" x14ac:dyDescent="0.25">
      <c r="A5" s="4" t="s">
        <v>5</v>
      </c>
      <c r="B5" s="2">
        <v>4800</v>
      </c>
      <c r="C5" s="13">
        <f>IF(B5&gt;=$F$2,$G$2,$G$3)</f>
        <v>0.03</v>
      </c>
      <c r="D5" s="2">
        <f>B5*C5</f>
        <v>144</v>
      </c>
    </row>
    <row r="6" spans="1:7" x14ac:dyDescent="0.25">
      <c r="A6" s="4" t="s">
        <v>6</v>
      </c>
      <c r="B6" s="2">
        <v>5600</v>
      </c>
      <c r="C6" s="13">
        <f t="shared" ref="C6:C10" si="0">IF(B6&gt;=$F$2,$G$2,$G$3)</f>
        <v>0.05</v>
      </c>
      <c r="D6" s="2">
        <f t="shared" ref="D6:D10" si="1">B6*C6</f>
        <v>280</v>
      </c>
    </row>
    <row r="7" spans="1:7" x14ac:dyDescent="0.25">
      <c r="A7" s="4" t="s">
        <v>7</v>
      </c>
      <c r="B7" s="2">
        <v>6200</v>
      </c>
      <c r="C7" s="13">
        <f t="shared" si="0"/>
        <v>0.05</v>
      </c>
      <c r="D7" s="2">
        <f t="shared" si="1"/>
        <v>310</v>
      </c>
    </row>
    <row r="8" spans="1:7" x14ac:dyDescent="0.25">
      <c r="A8" s="4" t="s">
        <v>8</v>
      </c>
      <c r="B8" s="2">
        <v>3450</v>
      </c>
      <c r="C8" s="13">
        <f t="shared" si="0"/>
        <v>0.03</v>
      </c>
      <c r="D8" s="2">
        <f t="shared" si="1"/>
        <v>103.5</v>
      </c>
    </row>
    <row r="9" spans="1:7" x14ac:dyDescent="0.25">
      <c r="A9" s="4" t="s">
        <v>9</v>
      </c>
      <c r="B9" s="2">
        <v>2900</v>
      </c>
      <c r="C9" s="13">
        <f t="shared" si="0"/>
        <v>0.03</v>
      </c>
      <c r="D9" s="2">
        <f t="shared" si="1"/>
        <v>87</v>
      </c>
    </row>
    <row r="10" spans="1:7" x14ac:dyDescent="0.25">
      <c r="A10" s="4" t="s">
        <v>10</v>
      </c>
      <c r="B10" s="2">
        <v>5100</v>
      </c>
      <c r="C10" s="13">
        <f t="shared" si="0"/>
        <v>0.05</v>
      </c>
      <c r="D10" s="2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>
      <selection activeCell="C5" sqref="C5"/>
    </sheetView>
  </sheetViews>
  <sheetFormatPr baseColWidth="10" defaultRowHeight="15" x14ac:dyDescent="0.25"/>
  <cols>
    <col min="1" max="1" width="14.7109375" customWidth="1"/>
    <col min="3" max="3" width="17.140625" customWidth="1"/>
    <col min="4" max="4" width="9.28515625" customWidth="1"/>
    <col min="7" max="7" width="9.28515625" customWidth="1"/>
  </cols>
  <sheetData>
    <row r="1" spans="1:7" x14ac:dyDescent="0.25">
      <c r="A1" s="1" t="s">
        <v>1</v>
      </c>
      <c r="B1" s="1" t="s">
        <v>0</v>
      </c>
      <c r="E1" s="5"/>
      <c r="F1" s="6" t="s">
        <v>2</v>
      </c>
      <c r="G1" s="7" t="s">
        <v>3</v>
      </c>
    </row>
    <row r="2" spans="1:7" x14ac:dyDescent="0.25">
      <c r="E2" s="8" t="s">
        <v>11</v>
      </c>
      <c r="F2" s="9">
        <v>5000</v>
      </c>
      <c r="G2" s="10">
        <v>0.05</v>
      </c>
    </row>
    <row r="3" spans="1:7" x14ac:dyDescent="0.25">
      <c r="E3" s="5"/>
      <c r="F3" s="8" t="s">
        <v>12</v>
      </c>
      <c r="G3" s="10">
        <v>0.03</v>
      </c>
    </row>
    <row r="4" spans="1:7" x14ac:dyDescent="0.25">
      <c r="A4" s="3" t="s">
        <v>4</v>
      </c>
      <c r="B4" s="11" t="s">
        <v>2</v>
      </c>
      <c r="C4" s="11" t="s">
        <v>14</v>
      </c>
    </row>
    <row r="5" spans="1:7" x14ac:dyDescent="0.25">
      <c r="A5" s="4" t="s">
        <v>5</v>
      </c>
      <c r="B5" s="2">
        <v>4800</v>
      </c>
      <c r="C5" s="14">
        <f>IF(B5&gt;=$F$2,B5*$G$2,B5*$G$3)</f>
        <v>144</v>
      </c>
    </row>
    <row r="6" spans="1:7" x14ac:dyDescent="0.25">
      <c r="A6" s="4" t="s">
        <v>6</v>
      </c>
      <c r="B6" s="2">
        <v>5600</v>
      </c>
      <c r="C6" s="14">
        <f t="shared" ref="C6:C10" si="0">IF(B6&gt;=$F$2,B6*$G$2,B6*$G$3)</f>
        <v>280</v>
      </c>
    </row>
    <row r="7" spans="1:7" x14ac:dyDescent="0.25">
      <c r="A7" s="4" t="s">
        <v>7</v>
      </c>
      <c r="B7" s="2">
        <v>6200</v>
      </c>
      <c r="C7" s="14">
        <f t="shared" si="0"/>
        <v>310</v>
      </c>
    </row>
    <row r="8" spans="1:7" x14ac:dyDescent="0.25">
      <c r="A8" s="4" t="s">
        <v>8</v>
      </c>
      <c r="B8" s="2">
        <v>3450</v>
      </c>
      <c r="C8" s="14">
        <f t="shared" si="0"/>
        <v>103.5</v>
      </c>
    </row>
    <row r="9" spans="1:7" x14ac:dyDescent="0.25">
      <c r="A9" s="4" t="s">
        <v>9</v>
      </c>
      <c r="B9" s="2">
        <v>2900</v>
      </c>
      <c r="C9" s="14">
        <f t="shared" si="0"/>
        <v>87</v>
      </c>
    </row>
    <row r="10" spans="1:7" x14ac:dyDescent="0.25">
      <c r="A10" s="4" t="s">
        <v>10</v>
      </c>
      <c r="B10" s="2">
        <v>5100</v>
      </c>
      <c r="C10" s="14">
        <f t="shared" si="0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>
      <selection activeCell="E3" sqref="E3"/>
    </sheetView>
  </sheetViews>
  <sheetFormatPr baseColWidth="10" defaultRowHeight="15" x14ac:dyDescent="0.25"/>
  <cols>
    <col min="1" max="1" width="10.7109375" customWidth="1"/>
    <col min="2" max="2" width="17.5703125" customWidth="1"/>
    <col min="3" max="3" width="10" customWidth="1"/>
    <col min="4" max="4" width="10.42578125" customWidth="1"/>
    <col min="5" max="5" width="12.7109375" customWidth="1"/>
  </cols>
  <sheetData>
    <row r="1" spans="1:5" ht="16.5" customHeight="1" x14ac:dyDescent="0.25">
      <c r="A1" s="17" t="s">
        <v>16</v>
      </c>
      <c r="B1" s="17" t="s">
        <v>17</v>
      </c>
      <c r="C1" s="35" t="s">
        <v>19</v>
      </c>
      <c r="D1" s="18" t="s">
        <v>18</v>
      </c>
      <c r="E1" s="18" t="s">
        <v>20</v>
      </c>
    </row>
    <row r="2" spans="1:5" x14ac:dyDescent="0.25">
      <c r="A2" s="17"/>
      <c r="B2" s="17"/>
      <c r="C2" s="35"/>
      <c r="D2" s="18"/>
      <c r="E2" s="19">
        <v>0.6</v>
      </c>
    </row>
    <row r="3" spans="1:5" x14ac:dyDescent="0.25">
      <c r="A3" s="15">
        <v>4711</v>
      </c>
      <c r="B3" t="s">
        <v>21</v>
      </c>
      <c r="C3" s="15"/>
      <c r="D3" s="16">
        <v>79.8</v>
      </c>
      <c r="E3" t="str">
        <f>IF(C3="Ja",D3*$E$2,"")</f>
        <v/>
      </c>
    </row>
    <row r="4" spans="1:5" x14ac:dyDescent="0.25">
      <c r="A4" s="15">
        <v>4712</v>
      </c>
      <c r="B4" t="s">
        <v>22</v>
      </c>
      <c r="C4" s="15" t="s">
        <v>23</v>
      </c>
      <c r="D4" s="16">
        <v>21.8</v>
      </c>
      <c r="E4">
        <f t="shared" ref="E4:E8" si="0">IF(C4="Ja",D4*$E$2,"")</f>
        <v>13.08</v>
      </c>
    </row>
    <row r="5" spans="1:5" x14ac:dyDescent="0.25">
      <c r="A5" s="15">
        <v>4713</v>
      </c>
      <c r="B5" t="s">
        <v>24</v>
      </c>
      <c r="C5" s="15"/>
      <c r="D5" s="16">
        <v>115</v>
      </c>
      <c r="E5" t="str">
        <f t="shared" si="0"/>
        <v/>
      </c>
    </row>
    <row r="6" spans="1:5" x14ac:dyDescent="0.25">
      <c r="A6" s="15">
        <v>2350</v>
      </c>
      <c r="B6" t="s">
        <v>25</v>
      </c>
      <c r="C6" s="15" t="s">
        <v>23</v>
      </c>
      <c r="D6" s="16">
        <v>48.9</v>
      </c>
      <c r="E6">
        <f t="shared" si="0"/>
        <v>29.339999999999996</v>
      </c>
    </row>
    <row r="7" spans="1:5" x14ac:dyDescent="0.25">
      <c r="A7" s="15">
        <v>2495</v>
      </c>
      <c r="B7" t="s">
        <v>26</v>
      </c>
      <c r="C7" s="15" t="s">
        <v>23</v>
      </c>
      <c r="D7" s="16">
        <v>29.3</v>
      </c>
      <c r="E7">
        <f t="shared" si="0"/>
        <v>17.579999999999998</v>
      </c>
    </row>
    <row r="8" spans="1:5" x14ac:dyDescent="0.25">
      <c r="A8" s="15">
        <v>3001</v>
      </c>
      <c r="B8" t="s">
        <v>27</v>
      </c>
      <c r="C8" s="15"/>
      <c r="D8" s="16">
        <v>1.9</v>
      </c>
      <c r="E8" t="str">
        <f t="shared" si="0"/>
        <v/>
      </c>
    </row>
  </sheetData>
  <mergeCells count="1">
    <mergeCell ref="C1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E0287-EC87-4FA1-B67B-59768AF6C010}">
  <dimension ref="A1:H7"/>
  <sheetViews>
    <sheetView workbookViewId="0">
      <selection activeCell="D4" sqref="D4"/>
    </sheetView>
  </sheetViews>
  <sheetFormatPr baseColWidth="10" defaultRowHeight="15" x14ac:dyDescent="0.25"/>
  <cols>
    <col min="3" max="3" width="14.28515625" customWidth="1"/>
    <col min="5" max="5" width="7.140625" customWidth="1"/>
    <col min="6" max="6" width="15.85546875" bestFit="1" customWidth="1"/>
    <col min="7" max="7" width="8.140625" customWidth="1"/>
    <col min="8" max="8" width="8.85546875" customWidth="1"/>
  </cols>
  <sheetData>
    <row r="1" spans="1:8" x14ac:dyDescent="0.25">
      <c r="A1" t="s">
        <v>40</v>
      </c>
      <c r="F1" s="23"/>
      <c r="G1" s="27" t="s">
        <v>49</v>
      </c>
      <c r="H1" s="27" t="s">
        <v>43</v>
      </c>
    </row>
    <row r="2" spans="1:8" x14ac:dyDescent="0.25">
      <c r="F2" s="23" t="s">
        <v>48</v>
      </c>
      <c r="G2" s="23">
        <v>50</v>
      </c>
      <c r="H2" s="26">
        <v>0.2</v>
      </c>
    </row>
    <row r="3" spans="1:8" x14ac:dyDescent="0.25">
      <c r="A3" s="25" t="s">
        <v>41</v>
      </c>
      <c r="B3" s="24" t="s">
        <v>42</v>
      </c>
      <c r="C3" s="24" t="s">
        <v>36</v>
      </c>
      <c r="D3" s="24" t="s">
        <v>43</v>
      </c>
      <c r="F3" s="23"/>
      <c r="G3" s="23">
        <v>25</v>
      </c>
      <c r="H3" s="26">
        <v>0.1</v>
      </c>
    </row>
    <row r="4" spans="1:8" x14ac:dyDescent="0.25">
      <c r="A4" t="s">
        <v>44</v>
      </c>
      <c r="B4" s="2">
        <v>9.9</v>
      </c>
      <c r="C4">
        <v>12</v>
      </c>
      <c r="F4" s="23"/>
      <c r="G4" s="23">
        <v>10</v>
      </c>
      <c r="H4" s="26">
        <v>0.05</v>
      </c>
    </row>
    <row r="5" spans="1:8" x14ac:dyDescent="0.25">
      <c r="A5" t="s">
        <v>45</v>
      </c>
      <c r="B5" s="2">
        <v>12.9</v>
      </c>
      <c r="C5">
        <v>26</v>
      </c>
      <c r="F5" s="23"/>
      <c r="G5" s="23">
        <v>1</v>
      </c>
      <c r="H5" s="26">
        <v>0</v>
      </c>
    </row>
    <row r="6" spans="1:8" x14ac:dyDescent="0.25">
      <c r="A6" t="s">
        <v>46</v>
      </c>
      <c r="B6" s="2">
        <v>5.8</v>
      </c>
      <c r="C6">
        <v>3</v>
      </c>
    </row>
    <row r="7" spans="1:8" x14ac:dyDescent="0.25">
      <c r="A7" t="s">
        <v>47</v>
      </c>
      <c r="B7" s="2">
        <v>24.9</v>
      </c>
      <c r="C7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5F7DA-FAF6-4B2A-91FD-54DCD6267C97}">
  <dimension ref="A1:H7"/>
  <sheetViews>
    <sheetView workbookViewId="0">
      <selection activeCell="D6" sqref="D6"/>
    </sheetView>
  </sheetViews>
  <sheetFormatPr baseColWidth="10" defaultRowHeight="15" x14ac:dyDescent="0.25"/>
  <cols>
    <col min="3" max="3" width="14.28515625" customWidth="1"/>
    <col min="5" max="5" width="7.140625" customWidth="1"/>
    <col min="6" max="6" width="15.85546875" bestFit="1" customWidth="1"/>
    <col min="7" max="7" width="8.140625" customWidth="1"/>
    <col min="8" max="8" width="8.85546875" customWidth="1"/>
  </cols>
  <sheetData>
    <row r="1" spans="1:8" x14ac:dyDescent="0.25">
      <c r="A1" t="s">
        <v>40</v>
      </c>
      <c r="F1" s="23"/>
      <c r="G1" s="27" t="s">
        <v>49</v>
      </c>
      <c r="H1" s="27" t="s">
        <v>43</v>
      </c>
    </row>
    <row r="2" spans="1:8" x14ac:dyDescent="0.25">
      <c r="F2" s="23" t="s">
        <v>48</v>
      </c>
      <c r="G2" s="23">
        <v>50</v>
      </c>
      <c r="H2" s="26">
        <v>0.2</v>
      </c>
    </row>
    <row r="3" spans="1:8" x14ac:dyDescent="0.25">
      <c r="A3" s="25" t="s">
        <v>41</v>
      </c>
      <c r="B3" s="24" t="s">
        <v>42</v>
      </c>
      <c r="C3" s="24" t="s">
        <v>36</v>
      </c>
      <c r="D3" s="24" t="s">
        <v>43</v>
      </c>
      <c r="F3" s="23"/>
      <c r="G3" s="23">
        <v>25</v>
      </c>
      <c r="H3" s="26">
        <v>0.1</v>
      </c>
    </row>
    <row r="4" spans="1:8" x14ac:dyDescent="0.25">
      <c r="A4" t="s">
        <v>44</v>
      </c>
      <c r="B4" s="2">
        <v>9.9</v>
      </c>
      <c r="C4">
        <v>12</v>
      </c>
      <c r="D4" s="28">
        <f>_xlfn.IFS(C4&gt;=$G$2,$H$2,C4&gt;=$G$3,$H$3,C4&gt;=$G$4,$H$4,TRUE,$H$5)</f>
        <v>0.05</v>
      </c>
      <c r="F4" s="23"/>
      <c r="G4" s="23">
        <v>10</v>
      </c>
      <c r="H4" s="26">
        <v>0.05</v>
      </c>
    </row>
    <row r="5" spans="1:8" x14ac:dyDescent="0.25">
      <c r="A5" t="s">
        <v>45</v>
      </c>
      <c r="B5" s="2">
        <v>12.9</v>
      </c>
      <c r="C5">
        <v>26</v>
      </c>
      <c r="D5" s="28">
        <f t="shared" ref="D5:D7" si="0">_xlfn.IFS(C5&gt;=$G$2,$H$2,C5&gt;=$G$3,$H$3,C5&gt;=$G$4,$H$4,TRUE,$H$5)</f>
        <v>0.1</v>
      </c>
      <c r="F5" s="23"/>
      <c r="G5" s="23">
        <v>1</v>
      </c>
      <c r="H5" s="26">
        <v>0</v>
      </c>
    </row>
    <row r="6" spans="1:8" x14ac:dyDescent="0.25">
      <c r="A6" t="s">
        <v>46</v>
      </c>
      <c r="B6" s="2">
        <v>5.8</v>
      </c>
      <c r="C6">
        <v>3</v>
      </c>
      <c r="D6" s="28">
        <f t="shared" si="0"/>
        <v>0</v>
      </c>
    </row>
    <row r="7" spans="1:8" x14ac:dyDescent="0.25">
      <c r="A7" t="s">
        <v>47</v>
      </c>
      <c r="B7" s="2">
        <v>24.9</v>
      </c>
      <c r="C7">
        <v>1</v>
      </c>
      <c r="D7" s="28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F6C74-545B-4575-9D7D-CCF822F8B03F}">
  <dimension ref="A1:D11"/>
  <sheetViews>
    <sheetView workbookViewId="0">
      <selection activeCell="D6" sqref="D6"/>
    </sheetView>
  </sheetViews>
  <sheetFormatPr baseColWidth="10" defaultRowHeight="15" x14ac:dyDescent="0.25"/>
  <cols>
    <col min="3" max="3" width="10.42578125" customWidth="1"/>
    <col min="4" max="4" width="17.7109375" customWidth="1"/>
  </cols>
  <sheetData>
    <row r="1" spans="1:4" ht="15.75" x14ac:dyDescent="0.25">
      <c r="A1" s="30" t="s">
        <v>50</v>
      </c>
    </row>
    <row r="2" spans="1:4" x14ac:dyDescent="0.25">
      <c r="A2" s="31">
        <v>0.5</v>
      </c>
      <c r="B2" t="s">
        <v>51</v>
      </c>
    </row>
    <row r="4" spans="1:4" ht="30" x14ac:dyDescent="0.25">
      <c r="A4" s="32" t="s">
        <v>52</v>
      </c>
      <c r="B4" s="33" t="s">
        <v>53</v>
      </c>
      <c r="C4" s="34" t="s">
        <v>54</v>
      </c>
      <c r="D4" s="34" t="s">
        <v>55</v>
      </c>
    </row>
    <row r="5" spans="1:4" x14ac:dyDescent="0.25">
      <c r="A5" s="15" t="s">
        <v>56</v>
      </c>
      <c r="B5" s="15" t="s">
        <v>57</v>
      </c>
      <c r="C5" s="2">
        <v>89.2</v>
      </c>
    </row>
    <row r="6" spans="1:4" x14ac:dyDescent="0.25">
      <c r="A6" s="15" t="s">
        <v>58</v>
      </c>
      <c r="B6" s="15" t="s">
        <v>59</v>
      </c>
      <c r="C6" s="2">
        <v>118</v>
      </c>
    </row>
    <row r="7" spans="1:4" x14ac:dyDescent="0.25">
      <c r="A7" s="15" t="s">
        <v>60</v>
      </c>
      <c r="B7" s="15" t="s">
        <v>61</v>
      </c>
      <c r="C7" s="2">
        <v>56</v>
      </c>
    </row>
    <row r="8" spans="1:4" x14ac:dyDescent="0.25">
      <c r="A8" s="15" t="s">
        <v>62</v>
      </c>
      <c r="B8" s="15" t="s">
        <v>63</v>
      </c>
      <c r="C8" s="2">
        <v>30</v>
      </c>
    </row>
    <row r="9" spans="1:4" x14ac:dyDescent="0.25">
      <c r="A9" s="15" t="s">
        <v>64</v>
      </c>
      <c r="B9" s="15" t="s">
        <v>59</v>
      </c>
      <c r="C9" s="2">
        <v>123</v>
      </c>
    </row>
    <row r="10" spans="1:4" x14ac:dyDescent="0.25">
      <c r="A10" s="15" t="s">
        <v>65</v>
      </c>
      <c r="B10" s="15" t="s">
        <v>61</v>
      </c>
      <c r="C10" s="2">
        <v>85.9</v>
      </c>
    </row>
    <row r="11" spans="1:4" x14ac:dyDescent="0.25">
      <c r="A11" s="15" t="s">
        <v>66</v>
      </c>
      <c r="B11" s="15" t="s">
        <v>63</v>
      </c>
      <c r="C11" s="2">
        <v>125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27B73-F847-4089-8AB9-FE6CA24721C7}">
  <dimension ref="A1:D11"/>
  <sheetViews>
    <sheetView workbookViewId="0">
      <selection activeCell="D6" sqref="D6"/>
    </sheetView>
  </sheetViews>
  <sheetFormatPr baseColWidth="10" defaultRowHeight="15" x14ac:dyDescent="0.25"/>
  <cols>
    <col min="3" max="3" width="10.42578125" customWidth="1"/>
    <col min="4" max="4" width="19.5703125" customWidth="1"/>
  </cols>
  <sheetData>
    <row r="1" spans="1:4" ht="15.75" x14ac:dyDescent="0.25">
      <c r="A1" s="30" t="s">
        <v>50</v>
      </c>
    </row>
    <row r="2" spans="1:4" x14ac:dyDescent="0.25">
      <c r="A2" s="31">
        <v>0.5</v>
      </c>
      <c r="B2" t="s">
        <v>51</v>
      </c>
    </row>
    <row r="4" spans="1:4" ht="30" x14ac:dyDescent="0.25">
      <c r="A4" s="32" t="s">
        <v>52</v>
      </c>
      <c r="B4" s="33" t="s">
        <v>53</v>
      </c>
      <c r="C4" s="34" t="s">
        <v>54</v>
      </c>
      <c r="D4" s="34" t="s">
        <v>55</v>
      </c>
    </row>
    <row r="5" spans="1:4" x14ac:dyDescent="0.25">
      <c r="A5" s="15" t="s">
        <v>56</v>
      </c>
      <c r="B5" s="15" t="s">
        <v>57</v>
      </c>
      <c r="C5" s="2">
        <v>89.2</v>
      </c>
      <c r="D5" s="2" t="str">
        <f t="shared" ref="D5:D11" si="0">IF(OR(B5="A",B5="B"),C5/2,"")</f>
        <v/>
      </c>
    </row>
    <row r="6" spans="1:4" x14ac:dyDescent="0.25">
      <c r="A6" s="15" t="s">
        <v>58</v>
      </c>
      <c r="B6" s="15" t="s">
        <v>59</v>
      </c>
      <c r="C6" s="2">
        <v>118</v>
      </c>
      <c r="D6" s="2">
        <f t="shared" si="0"/>
        <v>59</v>
      </c>
    </row>
    <row r="7" spans="1:4" x14ac:dyDescent="0.25">
      <c r="A7" s="15" t="s">
        <v>60</v>
      </c>
      <c r="B7" s="15" t="s">
        <v>61</v>
      </c>
      <c r="C7" s="2">
        <v>56</v>
      </c>
      <c r="D7" s="2" t="str">
        <f t="shared" si="0"/>
        <v/>
      </c>
    </row>
    <row r="8" spans="1:4" x14ac:dyDescent="0.25">
      <c r="A8" s="15" t="s">
        <v>62</v>
      </c>
      <c r="B8" s="15" t="s">
        <v>63</v>
      </c>
      <c r="C8" s="2">
        <v>30</v>
      </c>
      <c r="D8" s="2">
        <f t="shared" si="0"/>
        <v>15</v>
      </c>
    </row>
    <row r="9" spans="1:4" x14ac:dyDescent="0.25">
      <c r="A9" s="15" t="s">
        <v>64</v>
      </c>
      <c r="B9" s="15" t="s">
        <v>59</v>
      </c>
      <c r="C9" s="2">
        <v>123</v>
      </c>
      <c r="D9" s="2">
        <f t="shared" si="0"/>
        <v>61.5</v>
      </c>
    </row>
    <row r="10" spans="1:4" x14ac:dyDescent="0.25">
      <c r="A10" s="15" t="s">
        <v>65</v>
      </c>
      <c r="B10" s="15" t="s">
        <v>61</v>
      </c>
      <c r="C10" s="2">
        <v>85.9</v>
      </c>
      <c r="D10" s="2" t="str">
        <f t="shared" si="0"/>
        <v/>
      </c>
    </row>
    <row r="11" spans="1:4" x14ac:dyDescent="0.25">
      <c r="A11" s="15" t="s">
        <v>66</v>
      </c>
      <c r="B11" s="15" t="s">
        <v>63</v>
      </c>
      <c r="C11" s="2">
        <v>125</v>
      </c>
      <c r="D11" s="2">
        <f t="shared" si="0"/>
        <v>62.5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workbookViewId="0">
      <selection activeCell="F3" sqref="F3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5.28515625" customWidth="1"/>
    <col min="6" max="6" width="15.140625" customWidth="1"/>
  </cols>
  <sheetData>
    <row r="1" spans="1:6" x14ac:dyDescent="0.25">
      <c r="A1" s="23"/>
      <c r="B1" s="36" t="s">
        <v>39</v>
      </c>
      <c r="C1" s="36"/>
      <c r="D1" s="36" t="s">
        <v>38</v>
      </c>
      <c r="E1" s="37" t="s">
        <v>37</v>
      </c>
      <c r="F1" s="36" t="s">
        <v>36</v>
      </c>
    </row>
    <row r="2" spans="1:6" ht="18.75" customHeight="1" x14ac:dyDescent="0.25">
      <c r="A2" s="22" t="s">
        <v>35</v>
      </c>
      <c r="B2" s="22" t="s">
        <v>34</v>
      </c>
      <c r="C2" s="22" t="s">
        <v>33</v>
      </c>
      <c r="D2" s="36"/>
      <c r="E2" s="37"/>
      <c r="F2" s="36"/>
    </row>
    <row r="3" spans="1:6" x14ac:dyDescent="0.25">
      <c r="A3" s="21" t="s">
        <v>32</v>
      </c>
      <c r="B3" s="20">
        <v>5</v>
      </c>
      <c r="C3" s="20">
        <v>20</v>
      </c>
      <c r="D3" s="20">
        <v>50</v>
      </c>
      <c r="E3" s="20">
        <v>20</v>
      </c>
      <c r="F3" s="20"/>
    </row>
    <row r="4" spans="1:6" x14ac:dyDescent="0.25">
      <c r="A4" s="21" t="s">
        <v>31</v>
      </c>
      <c r="B4" s="20">
        <v>3</v>
      </c>
      <c r="C4" s="20">
        <v>20</v>
      </c>
      <c r="D4" s="20">
        <v>50</v>
      </c>
      <c r="E4" s="20">
        <v>10</v>
      </c>
      <c r="F4" s="20"/>
    </row>
    <row r="5" spans="1:6" x14ac:dyDescent="0.25">
      <c r="A5" s="21" t="s">
        <v>30</v>
      </c>
      <c r="B5" s="20">
        <v>10</v>
      </c>
      <c r="C5" s="20">
        <v>8</v>
      </c>
      <c r="D5" s="20">
        <v>20</v>
      </c>
      <c r="E5" s="20">
        <v>10</v>
      </c>
      <c r="F5" s="20"/>
    </row>
    <row r="6" spans="1:6" x14ac:dyDescent="0.25">
      <c r="A6" s="21" t="s">
        <v>29</v>
      </c>
      <c r="B6" s="20">
        <v>20</v>
      </c>
      <c r="C6" s="20">
        <v>3</v>
      </c>
      <c r="D6" s="20">
        <v>50</v>
      </c>
      <c r="E6" s="20">
        <v>20</v>
      </c>
      <c r="F6" s="20"/>
    </row>
    <row r="7" spans="1:6" x14ac:dyDescent="0.25">
      <c r="A7" s="21" t="s">
        <v>28</v>
      </c>
      <c r="B7" s="20">
        <v>15</v>
      </c>
      <c r="C7" s="20">
        <v>40</v>
      </c>
      <c r="D7" s="20">
        <v>50</v>
      </c>
      <c r="E7" s="20">
        <v>20</v>
      </c>
      <c r="F7" s="20"/>
    </row>
  </sheetData>
  <mergeCells count="4">
    <mergeCell ref="B1:C1"/>
    <mergeCell ref="E1:E2"/>
    <mergeCell ref="D1:D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  <cellWatches>
    <cellWatch r="F3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WENN-Provision</vt:lpstr>
      <vt:lpstr>WENN-Provision Ergebnis</vt:lpstr>
      <vt:lpstr>WENN-Provision-mit Formel</vt:lpstr>
      <vt:lpstr>WENN Textvergleich</vt:lpstr>
      <vt:lpstr>WENNS</vt:lpstr>
      <vt:lpstr>WENNS Ergebnis</vt:lpstr>
      <vt:lpstr>WENN ODER</vt:lpstr>
      <vt:lpstr>WENN ODER Ergebnis</vt:lpstr>
      <vt:lpstr>WENN verschachtelt</vt:lpstr>
      <vt:lpstr>WENN verschachtelt Ergebnis</vt:lpstr>
      <vt:lpstr> WENNS statt WENN verschachtelt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2018-06-14T13:23:22Z</dcterms:created>
  <dcterms:modified xsi:type="dcterms:W3CDTF">2019-05-17T06:13:04Z</dcterms:modified>
</cp:coreProperties>
</file>