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43"/>
  <workbookPr/>
  <mc:AlternateContent xmlns:mc="http://schemas.openxmlformats.org/markup-compatibility/2006">
    <mc:Choice Requires="x15">
      <x15ac:absPath xmlns:x15ac="http://schemas.microsoft.com/office/spreadsheetml/2010/11/ac" url="C:\Users\Admin\Documents\Beispiele_Excel\Kap_09_Funktionen\"/>
    </mc:Choice>
  </mc:AlternateContent>
  <xr:revisionPtr revIDLastSave="0" documentId="13_ncr:1_{F535723A-BB5E-4FB0-AA47-166D1A628CF6}" xr6:coauthVersionLast="36" xr6:coauthVersionMax="36" xr10:uidLastSave="{00000000-0000-0000-0000-000000000000}"/>
  <bookViews>
    <workbookView xWindow="0" yWindow="0" windowWidth="14010" windowHeight="6135" xr2:uid="{00000000-000D-0000-FFFF-FFFF00000000}"/>
  </bookViews>
  <sheets>
    <sheet name="Anzahl" sheetId="1" r:id="rId1"/>
    <sheet name="Anzahl Ergebnis" sheetId="2" r:id="rId2"/>
    <sheet name="ZÄHLENWENN Urlaubskalender" sheetId="3" r:id="rId3"/>
    <sheet name=" Urlaubskalender Ergebnis" sheetId="4" r:id="rId4"/>
    <sheet name="SUMMEWENN" sheetId="5" r:id="rId5"/>
    <sheet name="SUMMEWENN Ergebnis" sheetId="6" r:id="rId6"/>
  </sheets>
  <externalReferences>
    <externalReference r:id="rId7"/>
  </externalReferences>
  <definedNames>
    <definedName name="Aufträge">OFFSET([1]Rohdaten!$A$1,,,COUNTA([1]Rohdaten!$A:$A),COUNTA([1]Rohdaten!$1:$1))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" i="6" l="1"/>
  <c r="F2" i="6"/>
  <c r="H4" i="4" l="1"/>
  <c r="I4" i="4"/>
  <c r="J4" i="4"/>
  <c r="K4" i="4"/>
  <c r="H5" i="4"/>
  <c r="I5" i="4"/>
  <c r="J5" i="4"/>
  <c r="K5" i="4"/>
  <c r="C2" i="2" l="1"/>
  <c r="C1" i="2"/>
</calcChain>
</file>

<file path=xl/sharedStrings.xml><?xml version="1.0" encoding="utf-8"?>
<sst xmlns="http://schemas.openxmlformats.org/spreadsheetml/2006/main" count="212" uniqueCount="74">
  <si>
    <t>Anzahl aller Kunden</t>
  </si>
  <si>
    <t>Anzahl der Kunden mit Umsatz</t>
  </si>
  <si>
    <t>Anrede</t>
  </si>
  <si>
    <t>Nachname</t>
  </si>
  <si>
    <t>Vorname</t>
  </si>
  <si>
    <t>PLZ / Ort</t>
  </si>
  <si>
    <t>Strasse</t>
  </si>
  <si>
    <t>Umsatz</t>
  </si>
  <si>
    <t>Frau</t>
  </si>
  <si>
    <t>Nordhoff</t>
  </si>
  <si>
    <t>Silke</t>
  </si>
  <si>
    <t>93055 Regensburg</t>
  </si>
  <si>
    <t>Uferstrasse 85 b</t>
  </si>
  <si>
    <t>Herr</t>
  </si>
  <si>
    <t>Knogel</t>
  </si>
  <si>
    <t>Frank</t>
  </si>
  <si>
    <t>22040 Hamburg</t>
  </si>
  <si>
    <t>Pfarrer-Heinrich-Weg 4</t>
  </si>
  <si>
    <t>Süßmilch</t>
  </si>
  <si>
    <t>Johanna</t>
  </si>
  <si>
    <t>93078 Pentling</t>
  </si>
  <si>
    <t>Adlersberger Strasse 56</t>
  </si>
  <si>
    <t>Fürst</t>
  </si>
  <si>
    <t>Alfons</t>
  </si>
  <si>
    <t>80638 München</t>
  </si>
  <si>
    <t>Wittelsbacherstr. 6</t>
  </si>
  <si>
    <t>Drögel-Steininger</t>
  </si>
  <si>
    <t>Klara</t>
  </si>
  <si>
    <t>04777 Neuendorf</t>
  </si>
  <si>
    <t>Waldweg 4</t>
  </si>
  <si>
    <t>Reuter</t>
  </si>
  <si>
    <t>Jens</t>
  </si>
  <si>
    <t>45879 Gelsenkirchen</t>
  </si>
  <si>
    <t>Bochumerstr. 9</t>
  </si>
  <si>
    <t>Baumholtz</t>
  </si>
  <si>
    <t>Tobias</t>
  </si>
  <si>
    <t>82467 Garmisch-Partenkirchen</t>
  </si>
  <si>
    <t>Höllentalstrasse 12</t>
  </si>
  <si>
    <t>Adler</t>
  </si>
  <si>
    <t>Christine</t>
  </si>
  <si>
    <t>96317 Kronach</t>
  </si>
  <si>
    <t>Pfarrer-Wenz-Str. 88</t>
  </si>
  <si>
    <t>Einstein</t>
  </si>
  <si>
    <t>Nadine</t>
  </si>
  <si>
    <t>40215 Düsseldorf</t>
  </si>
  <si>
    <t>Kleiststr. 34a</t>
  </si>
  <si>
    <t>Kungel</t>
  </si>
  <si>
    <t>Fred</t>
  </si>
  <si>
    <t>96450 Coburg</t>
  </si>
  <si>
    <t>Fichtelgebirgstr. 73</t>
  </si>
  <si>
    <t>Knöterich</t>
  </si>
  <si>
    <t>Liane</t>
  </si>
  <si>
    <t>94056 Regensburg</t>
  </si>
  <si>
    <t>Isarstr. 55</t>
  </si>
  <si>
    <t>K</t>
  </si>
  <si>
    <t>U</t>
  </si>
  <si>
    <t>Urlaubstage (U)</t>
  </si>
  <si>
    <t>Krankheitstage (K)</t>
  </si>
  <si>
    <t>Kleber</t>
  </si>
  <si>
    <t>Bockel</t>
  </si>
  <si>
    <t>Dobler</t>
  </si>
  <si>
    <t>Moser</t>
  </si>
  <si>
    <t>Urlaubskalender</t>
  </si>
  <si>
    <t>Artikel</t>
  </si>
  <si>
    <t>Warengruppe</t>
  </si>
  <si>
    <t>Umsatzsumme</t>
  </si>
  <si>
    <t>Notebook</t>
  </si>
  <si>
    <t>Computer</t>
  </si>
  <si>
    <t>Monitor</t>
  </si>
  <si>
    <t>Hausgeräte</t>
  </si>
  <si>
    <t>Drucker</t>
  </si>
  <si>
    <t>Waschmaschine</t>
  </si>
  <si>
    <t>Geschirrspüler</t>
  </si>
  <si>
    <t>Mikrowelle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</si>
</sst>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d\,\ dd/mm/"/>
  </numFmts>
  <fonts count="13" x14ac:knownFonts="1">
    <font>
      <sz val="11"/>
      <color theme="1"/>
      <name val="Calibri"/>
      <family val="2"/>
      <scheme val="minor"/>
    </font>
    <font>
      <b/>
      <i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indexed="8"/>
      <name val="Arial"/>
      <family val="2"/>
    </font>
    <font>
      <sz val="10"/>
      <color indexed="8"/>
      <name val="Calibri"/>
      <family val="2"/>
    </font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name val="Arial"/>
      <family val="2"/>
    </font>
    <font>
      <b/>
      <i/>
      <sz val="11"/>
      <name val="Calibri"/>
      <family val="2"/>
      <scheme val="minor"/>
    </font>
    <font>
      <sz val="11"/>
      <name val="Calibri"/>
      <family val="2"/>
      <scheme val="minor"/>
    </font>
    <font>
      <i/>
      <sz val="11"/>
      <name val="Calibri"/>
      <family val="2"/>
      <scheme val="minor"/>
    </font>
    <font>
      <b/>
      <sz val="1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4" fillId="0" borderId="0"/>
    <xf numFmtId="0" fontId="6" fillId="0" borderId="0"/>
    <xf numFmtId="0" fontId="8" fillId="0" borderId="0"/>
  </cellStyleXfs>
  <cellXfs count="29">
    <xf numFmtId="0" fontId="0" fillId="0" borderId="0" xfId="0"/>
    <xf numFmtId="0" fontId="2" fillId="0" borderId="0" xfId="0" applyFont="1"/>
    <xf numFmtId="0" fontId="3" fillId="0" borderId="0" xfId="0" applyFont="1" applyFill="1"/>
    <xf numFmtId="0" fontId="3" fillId="0" borderId="0" xfId="0" applyFont="1" applyFill="1" applyAlignment="1">
      <alignment horizontal="right"/>
    </xf>
    <xf numFmtId="0" fontId="5" fillId="0" borderId="0" xfId="1" applyFont="1" applyFill="1" applyBorder="1" applyAlignment="1">
      <alignment horizontal="left"/>
    </xf>
    <xf numFmtId="0" fontId="5" fillId="0" borderId="0" xfId="1" applyFont="1" applyFill="1" applyBorder="1" applyAlignment="1"/>
    <xf numFmtId="4" fontId="2" fillId="0" borderId="0" xfId="0" applyNumberFormat="1" applyFont="1"/>
    <xf numFmtId="4" fontId="2" fillId="0" borderId="0" xfId="0" applyNumberFormat="1" applyFont="1" applyAlignment="1">
      <alignment horizontal="right"/>
    </xf>
    <xf numFmtId="0" fontId="6" fillId="0" borderId="0" xfId="2"/>
    <xf numFmtId="0" fontId="6" fillId="0" borderId="0" xfId="2" applyAlignment="1">
      <alignment horizontal="center" vertical="center"/>
    </xf>
    <xf numFmtId="0" fontId="6" fillId="0" borderId="1" xfId="2" applyBorder="1" applyAlignment="1">
      <alignment horizontal="center" vertical="center"/>
    </xf>
    <xf numFmtId="164" fontId="6" fillId="2" borderId="1" xfId="2" applyNumberFormat="1" applyFill="1" applyBorder="1"/>
    <xf numFmtId="0" fontId="6" fillId="3" borderId="1" xfId="2" applyFill="1" applyBorder="1" applyAlignment="1">
      <alignment horizontal="center" vertical="center"/>
    </xf>
    <xf numFmtId="164" fontId="6" fillId="4" borderId="1" xfId="2" applyNumberFormat="1" applyFill="1" applyBorder="1" applyAlignment="1">
      <alignment horizontal="left"/>
    </xf>
    <xf numFmtId="0" fontId="6" fillId="4" borderId="1" xfId="2" applyFill="1" applyBorder="1" applyAlignment="1">
      <alignment horizontal="center" vertical="center" textRotation="90"/>
    </xf>
    <xf numFmtId="0" fontId="6" fillId="0" borderId="0" xfId="2" applyFill="1" applyBorder="1"/>
    <xf numFmtId="0" fontId="6" fillId="4" borderId="1" xfId="2" applyFill="1" applyBorder="1" applyAlignment="1">
      <alignment textRotation="90"/>
    </xf>
    <xf numFmtId="0" fontId="6" fillId="0" borderId="1" xfId="2" applyBorder="1" applyAlignment="1"/>
    <xf numFmtId="0" fontId="7" fillId="0" borderId="0" xfId="2" applyFont="1"/>
    <xf numFmtId="0" fontId="9" fillId="5" borderId="0" xfId="3" applyFont="1" applyFill="1"/>
    <xf numFmtId="0" fontId="9" fillId="5" borderId="0" xfId="3" applyFont="1" applyFill="1" applyAlignment="1">
      <alignment horizontal="right"/>
    </xf>
    <xf numFmtId="0" fontId="10" fillId="0" borderId="0" xfId="3" applyFont="1"/>
    <xf numFmtId="0" fontId="10" fillId="5" borderId="0" xfId="3" applyFont="1" applyFill="1"/>
    <xf numFmtId="0" fontId="11" fillId="6" borderId="0" xfId="3" applyFont="1" applyFill="1"/>
    <xf numFmtId="3" fontId="10" fillId="0" borderId="0" xfId="3" applyNumberFormat="1" applyFont="1"/>
    <xf numFmtId="0" fontId="10" fillId="0" borderId="0" xfId="3" quotePrefix="1" applyFont="1"/>
    <xf numFmtId="3" fontId="10" fillId="0" borderId="0" xfId="3" applyNumberFormat="1" applyFont="1" applyFill="1"/>
    <xf numFmtId="3" fontId="12" fillId="0" borderId="0" xfId="3" applyNumberFormat="1" applyFont="1" applyFill="1"/>
    <xf numFmtId="0" fontId="1" fillId="0" borderId="0" xfId="0" applyFont="1" applyAlignment="1">
      <alignment horizontal="right"/>
    </xf>
  </cellXfs>
  <cellStyles count="4">
    <cellStyle name="Standard" xfId="0" builtinId="0"/>
    <cellStyle name="Standard 2" xfId="2" xr:uid="{A46DF527-1841-440C-9CA2-FAE8B1876C62}"/>
    <cellStyle name="Standard 3" xfId="3" xr:uid="{EE27674F-EC66-46C4-94C3-CAB1E8D84E40}"/>
    <cellStyle name="Standard_Tabelle1" xfId="1" xr:uid="{00000000-0005-0000-0000-000001000000}"/>
  </cellStyles>
  <dxfs count="14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4" formatCode="#,##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Calibri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Calibri"/>
        <scheme val="none"/>
      </font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4" formatCode="#,##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Calibri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Calibri"/>
        <scheme val="none"/>
      </font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fill>
        <patternFill patternType="none">
          <fgColor indexed="64"/>
          <bgColor indexed="6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klara.DESKTOP-MS83K01/Documents/Excel_2016_Aufbau/Excel_2016_Aufbau_Beispieldateien/02_4_Verweis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VERWEIS-Bereich Verweis"/>
      <sheetName val="Personalliste"/>
      <sheetName val="Auswertung"/>
      <sheetName val="WVERWEIS"/>
      <sheetName val="INDEX VERGLEICH-1"/>
      <sheetName val="INDEX VERGLEICH-2"/>
      <sheetName val="BEREICH.VERSCHIEBEN"/>
      <sheetName val="Rohdaten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1">
          <cell r="A1" t="str">
            <v>Jahr</v>
          </cell>
          <cell r="B1" t="str">
            <v>Kunden-Nr</v>
          </cell>
          <cell r="C1" t="str">
            <v>Firma</v>
          </cell>
          <cell r="D1" t="str">
            <v>Land</v>
          </cell>
          <cell r="E1" t="str">
            <v>Modell-Nr</v>
          </cell>
          <cell r="F1" t="str">
            <v>VK-Preis Netto</v>
          </cell>
          <cell r="G1" t="str">
            <v>Auftragsmenge</v>
          </cell>
          <cell r="H1" t="str">
            <v>Umsatz</v>
          </cell>
        </row>
        <row r="2">
          <cell r="A2">
            <v>2014</v>
          </cell>
        </row>
        <row r="3">
          <cell r="A3">
            <v>2014</v>
          </cell>
        </row>
        <row r="4">
          <cell r="A4">
            <v>2014</v>
          </cell>
        </row>
        <row r="5">
          <cell r="A5">
            <v>2014</v>
          </cell>
        </row>
        <row r="6">
          <cell r="A6">
            <v>2014</v>
          </cell>
        </row>
        <row r="7">
          <cell r="A7">
            <v>2014</v>
          </cell>
        </row>
        <row r="8">
          <cell r="A8">
            <v>2014</v>
          </cell>
        </row>
        <row r="9">
          <cell r="A9">
            <v>2014</v>
          </cell>
        </row>
        <row r="10">
          <cell r="A10">
            <v>2015</v>
          </cell>
        </row>
        <row r="11">
          <cell r="A11">
            <v>2015</v>
          </cell>
        </row>
        <row r="12">
          <cell r="A12">
            <v>2015</v>
          </cell>
        </row>
        <row r="13">
          <cell r="A13">
            <v>2015</v>
          </cell>
        </row>
        <row r="14">
          <cell r="A14">
            <v>2015</v>
          </cell>
        </row>
        <row r="15">
          <cell r="A15">
            <v>2015</v>
          </cell>
        </row>
        <row r="16">
          <cell r="A16">
            <v>2016</v>
          </cell>
        </row>
        <row r="17">
          <cell r="A17">
            <v>2016</v>
          </cell>
        </row>
        <row r="18">
          <cell r="A18">
            <v>2016</v>
          </cell>
        </row>
        <row r="19">
          <cell r="A19">
            <v>2016</v>
          </cell>
        </row>
        <row r="20">
          <cell r="A20">
            <v>2016</v>
          </cell>
        </row>
        <row r="21">
          <cell r="A21">
            <v>2016</v>
          </cell>
        </row>
        <row r="22">
          <cell r="A22">
            <v>2016</v>
          </cell>
        </row>
        <row r="23">
          <cell r="A23">
            <v>2016</v>
          </cell>
        </row>
        <row r="24">
          <cell r="A24">
            <v>2016</v>
          </cell>
        </row>
      </sheetData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elle1" displayName="Tabelle1" ref="A4:F15" totalsRowShown="0" headerRowDxfId="13">
  <tableColumns count="6">
    <tableColumn id="1" xr3:uid="{00000000-0010-0000-0000-000001000000}" name="Anrede" dataDxfId="12"/>
    <tableColumn id="2" xr3:uid="{00000000-0010-0000-0000-000002000000}" name="Nachname" dataDxfId="11"/>
    <tableColumn id="3" xr3:uid="{00000000-0010-0000-0000-000003000000}" name="Vorname" dataDxfId="10"/>
    <tableColumn id="4" xr3:uid="{00000000-0010-0000-0000-000004000000}" name="PLZ / Ort" dataDxfId="9" dataCellStyle="Standard_Tabelle1"/>
    <tableColumn id="5" xr3:uid="{00000000-0010-0000-0000-000005000000}" name="Strasse" dataDxfId="8" dataCellStyle="Standard_Tabelle1"/>
    <tableColumn id="6" xr3:uid="{00000000-0010-0000-0000-000006000000}" name="Umsatz" dataDxfId="7"/>
  </tableColumns>
  <tableStyleInfo name="TableStyleMedium3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16F10B26-CB5E-48C4-8E6D-A378CDD8D676}" name="Tabelle13" displayName="Tabelle13" ref="A4:F15" totalsRowShown="0" headerRowDxfId="6">
  <tableColumns count="6">
    <tableColumn id="1" xr3:uid="{3C936D84-ED2E-4FFB-813F-FA65AA450AB8}" name="Anrede" dataDxfId="5"/>
    <tableColumn id="2" xr3:uid="{184A5AE6-748E-4631-889A-1D7E96DACFAF}" name="Nachname" dataDxfId="4"/>
    <tableColumn id="3" xr3:uid="{7EBE45C3-F06A-45C2-9993-1A9598C4D31A}" name="Vorname" dataDxfId="3"/>
    <tableColumn id="4" xr3:uid="{A9F374E7-25BB-4B7E-B352-E61B30C7515E}" name="PLZ / Ort" dataDxfId="2" dataCellStyle="Standard_Tabelle1"/>
    <tableColumn id="5" xr3:uid="{B22BD5A0-4A6F-42E6-81C5-045FF167B342}" name="Strasse" dataDxfId="1" dataCellStyle="Standard_Tabelle1"/>
    <tableColumn id="6" xr3:uid="{AFF67765-71CB-4A67-968E-B9631A12C0E7}" name="Umsatz" dataDxfId="0"/>
  </tableColumns>
  <tableStyleInfo name="TableStyleMedium3" showFirstColumn="0" showLastColumn="0" showRowStripes="1" showColumnStripes="0"/>
</table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5"/>
  <sheetViews>
    <sheetView tabSelected="1" workbookViewId="0">
      <selection activeCell="A18" sqref="A18"/>
    </sheetView>
  </sheetViews>
  <sheetFormatPr baseColWidth="10" defaultRowHeight="15" x14ac:dyDescent="0.25"/>
  <cols>
    <col min="1" max="1" width="15.5703125" customWidth="1"/>
    <col min="4" max="4" width="25.85546875" bestFit="1" customWidth="1"/>
    <col min="5" max="5" width="19.7109375" bestFit="1" customWidth="1"/>
    <col min="6" max="6" width="11.140625" customWidth="1"/>
  </cols>
  <sheetData>
    <row r="1" spans="1:6" x14ac:dyDescent="0.25">
      <c r="A1" s="28" t="s">
        <v>0</v>
      </c>
      <c r="B1" s="28"/>
      <c r="C1" s="1"/>
      <c r="D1" s="1"/>
      <c r="E1" s="1"/>
      <c r="F1" s="1"/>
    </row>
    <row r="2" spans="1:6" x14ac:dyDescent="0.25">
      <c r="A2" s="28" t="s">
        <v>1</v>
      </c>
      <c r="B2" s="28"/>
      <c r="C2" s="1"/>
      <c r="D2" s="1"/>
      <c r="E2" s="1"/>
      <c r="F2" s="1"/>
    </row>
    <row r="3" spans="1:6" x14ac:dyDescent="0.25">
      <c r="A3" s="1"/>
      <c r="B3" s="1"/>
      <c r="C3" s="1"/>
      <c r="D3" s="1"/>
      <c r="E3" s="1"/>
      <c r="F3" s="1"/>
    </row>
    <row r="4" spans="1:6" x14ac:dyDescent="0.25">
      <c r="A4" s="2" t="s">
        <v>2</v>
      </c>
      <c r="B4" s="2" t="s">
        <v>3</v>
      </c>
      <c r="C4" s="2" t="s">
        <v>4</v>
      </c>
      <c r="D4" s="2" t="s">
        <v>5</v>
      </c>
      <c r="E4" s="2" t="s">
        <v>6</v>
      </c>
      <c r="F4" s="3" t="s">
        <v>7</v>
      </c>
    </row>
    <row r="5" spans="1:6" x14ac:dyDescent="0.25">
      <c r="A5" s="1" t="s">
        <v>8</v>
      </c>
      <c r="B5" s="1" t="s">
        <v>9</v>
      </c>
      <c r="C5" s="1" t="s">
        <v>10</v>
      </c>
      <c r="D5" s="4" t="s">
        <v>11</v>
      </c>
      <c r="E5" s="5" t="s">
        <v>12</v>
      </c>
      <c r="F5" s="6">
        <v>150</v>
      </c>
    </row>
    <row r="6" spans="1:6" x14ac:dyDescent="0.25">
      <c r="A6" s="1" t="s">
        <v>13</v>
      </c>
      <c r="B6" s="1" t="s">
        <v>14</v>
      </c>
      <c r="C6" s="1" t="s">
        <v>15</v>
      </c>
      <c r="D6" s="4" t="s">
        <v>16</v>
      </c>
      <c r="E6" s="5" t="s">
        <v>17</v>
      </c>
      <c r="F6" s="6">
        <v>23</v>
      </c>
    </row>
    <row r="7" spans="1:6" x14ac:dyDescent="0.25">
      <c r="A7" s="1" t="s">
        <v>8</v>
      </c>
      <c r="B7" s="1" t="s">
        <v>18</v>
      </c>
      <c r="C7" s="1" t="s">
        <v>19</v>
      </c>
      <c r="D7" s="4" t="s">
        <v>20</v>
      </c>
      <c r="E7" s="5" t="s">
        <v>21</v>
      </c>
      <c r="F7" s="7"/>
    </row>
    <row r="8" spans="1:6" x14ac:dyDescent="0.25">
      <c r="A8" s="1" t="s">
        <v>13</v>
      </c>
      <c r="B8" s="1" t="s">
        <v>22</v>
      </c>
      <c r="C8" s="1" t="s">
        <v>23</v>
      </c>
      <c r="D8" s="4" t="s">
        <v>24</v>
      </c>
      <c r="E8" s="5" t="s">
        <v>25</v>
      </c>
      <c r="F8" s="6">
        <v>266.2</v>
      </c>
    </row>
    <row r="9" spans="1:6" x14ac:dyDescent="0.25">
      <c r="A9" s="1" t="s">
        <v>8</v>
      </c>
      <c r="B9" s="1" t="s">
        <v>26</v>
      </c>
      <c r="C9" s="1" t="s">
        <v>27</v>
      </c>
      <c r="D9" s="4" t="s">
        <v>28</v>
      </c>
      <c r="E9" s="5" t="s">
        <v>29</v>
      </c>
      <c r="F9" s="6">
        <v>81.5</v>
      </c>
    </row>
    <row r="10" spans="1:6" x14ac:dyDescent="0.25">
      <c r="A10" s="1" t="s">
        <v>13</v>
      </c>
      <c r="B10" s="1" t="s">
        <v>30</v>
      </c>
      <c r="C10" s="1" t="s">
        <v>31</v>
      </c>
      <c r="D10" s="4" t="s">
        <v>32</v>
      </c>
      <c r="E10" s="5" t="s">
        <v>33</v>
      </c>
      <c r="F10" s="6">
        <v>56.3</v>
      </c>
    </row>
    <row r="11" spans="1:6" x14ac:dyDescent="0.25">
      <c r="A11" s="1" t="s">
        <v>13</v>
      </c>
      <c r="B11" s="1" t="s">
        <v>34</v>
      </c>
      <c r="C11" s="1" t="s">
        <v>35</v>
      </c>
      <c r="D11" s="4" t="s">
        <v>36</v>
      </c>
      <c r="E11" s="5" t="s">
        <v>37</v>
      </c>
      <c r="F11" s="6">
        <v>45.6</v>
      </c>
    </row>
    <row r="12" spans="1:6" x14ac:dyDescent="0.25">
      <c r="A12" s="1" t="s">
        <v>8</v>
      </c>
      <c r="B12" s="1" t="s">
        <v>38</v>
      </c>
      <c r="C12" s="1" t="s">
        <v>39</v>
      </c>
      <c r="D12" s="4" t="s">
        <v>40</v>
      </c>
      <c r="E12" s="5" t="s">
        <v>41</v>
      </c>
      <c r="F12" s="7"/>
    </row>
    <row r="13" spans="1:6" x14ac:dyDescent="0.25">
      <c r="A13" s="1" t="s">
        <v>8</v>
      </c>
      <c r="B13" s="1" t="s">
        <v>42</v>
      </c>
      <c r="C13" s="1" t="s">
        <v>43</v>
      </c>
      <c r="D13" s="4" t="s">
        <v>44</v>
      </c>
      <c r="E13" s="5" t="s">
        <v>45</v>
      </c>
      <c r="F13" s="6">
        <v>29.3</v>
      </c>
    </row>
    <row r="14" spans="1:6" x14ac:dyDescent="0.25">
      <c r="A14" s="1" t="s">
        <v>13</v>
      </c>
      <c r="B14" s="1" t="s">
        <v>46</v>
      </c>
      <c r="C14" s="1" t="s">
        <v>47</v>
      </c>
      <c r="D14" s="4" t="s">
        <v>48</v>
      </c>
      <c r="E14" s="5" t="s">
        <v>49</v>
      </c>
      <c r="F14" s="6">
        <v>123</v>
      </c>
    </row>
    <row r="15" spans="1:6" x14ac:dyDescent="0.25">
      <c r="A15" s="1" t="s">
        <v>8</v>
      </c>
      <c r="B15" s="1" t="s">
        <v>50</v>
      </c>
      <c r="C15" s="1" t="s">
        <v>51</v>
      </c>
      <c r="D15" s="4" t="s">
        <v>52</v>
      </c>
      <c r="E15" s="5" t="s">
        <v>53</v>
      </c>
      <c r="F15" s="6">
        <v>198.3</v>
      </c>
    </row>
  </sheetData>
  <mergeCells count="2">
    <mergeCell ref="A1:B1"/>
    <mergeCell ref="A2:B2"/>
  </mergeCells>
  <pageMargins left="0.7" right="0.7" top="0.78740157499999996" bottom="0.78740157499999996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3F1E66-4A49-420D-BB55-64FCCFC1062D}">
  <dimension ref="A1:F15"/>
  <sheetViews>
    <sheetView workbookViewId="0">
      <selection activeCell="C1" sqref="C1"/>
    </sheetView>
  </sheetViews>
  <sheetFormatPr baseColWidth="10" defaultRowHeight="15" x14ac:dyDescent="0.25"/>
  <cols>
    <col min="1" max="1" width="15.5703125" customWidth="1"/>
    <col min="4" max="4" width="25.85546875" bestFit="1" customWidth="1"/>
    <col min="5" max="5" width="19.7109375" bestFit="1" customWidth="1"/>
    <col min="6" max="6" width="11.140625" customWidth="1"/>
  </cols>
  <sheetData>
    <row r="1" spans="1:6" x14ac:dyDescent="0.25">
      <c r="A1" s="28" t="s">
        <v>0</v>
      </c>
      <c r="B1" s="28"/>
      <c r="C1" s="1">
        <f>COUNTA(Tabelle13[Nachname])</f>
        <v>11</v>
      </c>
      <c r="D1" s="1"/>
      <c r="E1" s="1"/>
      <c r="F1" s="1"/>
    </row>
    <row r="2" spans="1:6" x14ac:dyDescent="0.25">
      <c r="A2" s="28" t="s">
        <v>1</v>
      </c>
      <c r="B2" s="28"/>
      <c r="C2" s="1">
        <f>COUNT(Tabelle13[Umsatz])</f>
        <v>9</v>
      </c>
      <c r="D2" s="1"/>
      <c r="E2" s="1"/>
      <c r="F2" s="1"/>
    </row>
    <row r="3" spans="1:6" x14ac:dyDescent="0.25">
      <c r="A3" s="1"/>
      <c r="B3" s="1"/>
      <c r="C3" s="1"/>
      <c r="D3" s="1"/>
      <c r="E3" s="1"/>
      <c r="F3" s="1"/>
    </row>
    <row r="4" spans="1:6" x14ac:dyDescent="0.25">
      <c r="A4" s="2" t="s">
        <v>2</v>
      </c>
      <c r="B4" s="2" t="s">
        <v>3</v>
      </c>
      <c r="C4" s="2" t="s">
        <v>4</v>
      </c>
      <c r="D4" s="2" t="s">
        <v>5</v>
      </c>
      <c r="E4" s="2" t="s">
        <v>6</v>
      </c>
      <c r="F4" s="3" t="s">
        <v>7</v>
      </c>
    </row>
    <row r="5" spans="1:6" x14ac:dyDescent="0.25">
      <c r="A5" s="1" t="s">
        <v>8</v>
      </c>
      <c r="B5" s="1" t="s">
        <v>9</v>
      </c>
      <c r="C5" s="1" t="s">
        <v>10</v>
      </c>
      <c r="D5" s="4" t="s">
        <v>11</v>
      </c>
      <c r="E5" s="5" t="s">
        <v>12</v>
      </c>
      <c r="F5" s="6">
        <v>150</v>
      </c>
    </row>
    <row r="6" spans="1:6" x14ac:dyDescent="0.25">
      <c r="A6" s="1" t="s">
        <v>13</v>
      </c>
      <c r="B6" s="1" t="s">
        <v>14</v>
      </c>
      <c r="C6" s="1" t="s">
        <v>15</v>
      </c>
      <c r="D6" s="4" t="s">
        <v>16</v>
      </c>
      <c r="E6" s="5" t="s">
        <v>17</v>
      </c>
      <c r="F6" s="6">
        <v>23</v>
      </c>
    </row>
    <row r="7" spans="1:6" x14ac:dyDescent="0.25">
      <c r="A7" s="1" t="s">
        <v>8</v>
      </c>
      <c r="B7" s="1" t="s">
        <v>18</v>
      </c>
      <c r="C7" s="1" t="s">
        <v>19</v>
      </c>
      <c r="D7" s="4" t="s">
        <v>20</v>
      </c>
      <c r="E7" s="5" t="s">
        <v>21</v>
      </c>
      <c r="F7" s="7"/>
    </row>
    <row r="8" spans="1:6" x14ac:dyDescent="0.25">
      <c r="A8" s="1" t="s">
        <v>13</v>
      </c>
      <c r="B8" s="1" t="s">
        <v>22</v>
      </c>
      <c r="C8" s="1" t="s">
        <v>23</v>
      </c>
      <c r="D8" s="4" t="s">
        <v>24</v>
      </c>
      <c r="E8" s="5" t="s">
        <v>25</v>
      </c>
      <c r="F8" s="6">
        <v>266.2</v>
      </c>
    </row>
    <row r="9" spans="1:6" x14ac:dyDescent="0.25">
      <c r="A9" s="1" t="s">
        <v>8</v>
      </c>
      <c r="B9" s="1" t="s">
        <v>26</v>
      </c>
      <c r="C9" s="1" t="s">
        <v>27</v>
      </c>
      <c r="D9" s="4" t="s">
        <v>28</v>
      </c>
      <c r="E9" s="5" t="s">
        <v>29</v>
      </c>
      <c r="F9" s="6">
        <v>81.5</v>
      </c>
    </row>
    <row r="10" spans="1:6" x14ac:dyDescent="0.25">
      <c r="A10" s="1" t="s">
        <v>13</v>
      </c>
      <c r="B10" s="1" t="s">
        <v>30</v>
      </c>
      <c r="C10" s="1" t="s">
        <v>31</v>
      </c>
      <c r="D10" s="4" t="s">
        <v>32</v>
      </c>
      <c r="E10" s="5" t="s">
        <v>33</v>
      </c>
      <c r="F10" s="6">
        <v>56.3</v>
      </c>
    </row>
    <row r="11" spans="1:6" x14ac:dyDescent="0.25">
      <c r="A11" s="1" t="s">
        <v>13</v>
      </c>
      <c r="B11" s="1" t="s">
        <v>34</v>
      </c>
      <c r="C11" s="1" t="s">
        <v>35</v>
      </c>
      <c r="D11" s="4" t="s">
        <v>36</v>
      </c>
      <c r="E11" s="5" t="s">
        <v>37</v>
      </c>
      <c r="F11" s="6">
        <v>45.6</v>
      </c>
    </row>
    <row r="12" spans="1:6" x14ac:dyDescent="0.25">
      <c r="A12" s="1" t="s">
        <v>8</v>
      </c>
      <c r="B12" s="1" t="s">
        <v>38</v>
      </c>
      <c r="C12" s="1" t="s">
        <v>39</v>
      </c>
      <c r="D12" s="4" t="s">
        <v>40</v>
      </c>
      <c r="E12" s="5" t="s">
        <v>41</v>
      </c>
      <c r="F12" s="7"/>
    </row>
    <row r="13" spans="1:6" x14ac:dyDescent="0.25">
      <c r="A13" s="1" t="s">
        <v>8</v>
      </c>
      <c r="B13" s="1" t="s">
        <v>42</v>
      </c>
      <c r="C13" s="1" t="s">
        <v>43</v>
      </c>
      <c r="D13" s="4" t="s">
        <v>44</v>
      </c>
      <c r="E13" s="5" t="s">
        <v>45</v>
      </c>
      <c r="F13" s="6">
        <v>29.3</v>
      </c>
    </row>
    <row r="14" spans="1:6" x14ac:dyDescent="0.25">
      <c r="A14" s="1" t="s">
        <v>13</v>
      </c>
      <c r="B14" s="1" t="s">
        <v>46</v>
      </c>
      <c r="C14" s="1" t="s">
        <v>47</v>
      </c>
      <c r="D14" s="4" t="s">
        <v>48</v>
      </c>
      <c r="E14" s="5" t="s">
        <v>49</v>
      </c>
      <c r="F14" s="6">
        <v>123</v>
      </c>
    </row>
    <row r="15" spans="1:6" x14ac:dyDescent="0.25">
      <c r="A15" s="1" t="s">
        <v>8</v>
      </c>
      <c r="B15" s="1" t="s">
        <v>50</v>
      </c>
      <c r="C15" s="1" t="s">
        <v>51</v>
      </c>
      <c r="D15" s="4" t="s">
        <v>52</v>
      </c>
      <c r="E15" s="5" t="s">
        <v>53</v>
      </c>
      <c r="F15" s="6">
        <v>198.3</v>
      </c>
    </row>
  </sheetData>
  <mergeCells count="2">
    <mergeCell ref="A1:B1"/>
    <mergeCell ref="A2:B2"/>
  </mergeCells>
  <pageMargins left="0.7" right="0.7" top="0.78740157499999996" bottom="0.78740157499999996" header="0.3" footer="0.3"/>
  <pageSetup paperSize="9"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518FA0-D5B8-477F-B678-9692B2507A80}">
  <dimension ref="A1:K22"/>
  <sheetViews>
    <sheetView workbookViewId="0">
      <selection activeCell="F3" sqref="F3"/>
    </sheetView>
  </sheetViews>
  <sheetFormatPr baseColWidth="10" defaultRowHeight="15" x14ac:dyDescent="0.25"/>
  <cols>
    <col min="1" max="1" width="11.42578125" style="8"/>
    <col min="2" max="5" width="5.42578125" style="9" customWidth="1"/>
    <col min="6" max="6" width="10.42578125" style="8" customWidth="1"/>
    <col min="7" max="7" width="18.85546875" style="8" customWidth="1"/>
    <col min="8" max="11" width="5" style="8" customWidth="1"/>
    <col min="12" max="16384" width="11.42578125" style="8"/>
  </cols>
  <sheetData>
    <row r="1" spans="1:11" ht="15.75" x14ac:dyDescent="0.25">
      <c r="A1" s="18" t="s">
        <v>62</v>
      </c>
    </row>
    <row r="2" spans="1:11" ht="15" customHeight="1" x14ac:dyDescent="0.25"/>
    <row r="3" spans="1:11" ht="42.75" customHeight="1" x14ac:dyDescent="0.25">
      <c r="A3" s="17"/>
      <c r="B3" s="16" t="s">
        <v>61</v>
      </c>
      <c r="C3" s="16" t="s">
        <v>60</v>
      </c>
      <c r="D3" s="16" t="s">
        <v>59</v>
      </c>
      <c r="E3" s="16" t="s">
        <v>58</v>
      </c>
      <c r="G3" s="15"/>
      <c r="H3" s="14" t="s">
        <v>61</v>
      </c>
      <c r="I3" s="14" t="s">
        <v>60</v>
      </c>
      <c r="J3" s="14" t="s">
        <v>59</v>
      </c>
      <c r="K3" s="14" t="s">
        <v>58</v>
      </c>
    </row>
    <row r="4" spans="1:11" x14ac:dyDescent="0.25">
      <c r="A4" s="11">
        <v>42401</v>
      </c>
      <c r="B4" s="10" t="s">
        <v>55</v>
      </c>
      <c r="C4" s="10"/>
      <c r="D4" s="10"/>
      <c r="E4" s="10"/>
      <c r="G4" s="13" t="s">
        <v>57</v>
      </c>
      <c r="H4" s="10"/>
      <c r="I4" s="10"/>
      <c r="J4" s="10"/>
      <c r="K4" s="10"/>
    </row>
    <row r="5" spans="1:11" x14ac:dyDescent="0.25">
      <c r="A5" s="11">
        <v>42402</v>
      </c>
      <c r="B5" s="10" t="s">
        <v>55</v>
      </c>
      <c r="C5" s="10"/>
      <c r="D5" s="10"/>
      <c r="E5" s="10"/>
      <c r="G5" s="13" t="s">
        <v>56</v>
      </c>
      <c r="H5" s="10"/>
      <c r="I5" s="10"/>
      <c r="J5" s="10"/>
      <c r="K5" s="10"/>
    </row>
    <row r="6" spans="1:11" x14ac:dyDescent="0.25">
      <c r="A6" s="11">
        <v>42403</v>
      </c>
      <c r="B6" s="10" t="s">
        <v>55</v>
      </c>
      <c r="C6" s="10"/>
      <c r="D6" s="10" t="s">
        <v>54</v>
      </c>
      <c r="E6" s="10"/>
    </row>
    <row r="7" spans="1:11" x14ac:dyDescent="0.25">
      <c r="A7" s="11">
        <v>42404</v>
      </c>
      <c r="B7" s="10" t="s">
        <v>55</v>
      </c>
      <c r="C7" s="10"/>
      <c r="D7" s="10" t="s">
        <v>54</v>
      </c>
      <c r="E7" s="10"/>
    </row>
    <row r="8" spans="1:11" x14ac:dyDescent="0.25">
      <c r="A8" s="11">
        <v>42405</v>
      </c>
      <c r="B8" s="10" t="s">
        <v>55</v>
      </c>
      <c r="C8" s="10"/>
      <c r="D8" s="10"/>
      <c r="E8" s="10"/>
    </row>
    <row r="9" spans="1:11" x14ac:dyDescent="0.25">
      <c r="A9" s="11">
        <v>42406</v>
      </c>
      <c r="B9" s="12"/>
      <c r="C9" s="12"/>
      <c r="D9" s="12"/>
      <c r="E9" s="12"/>
    </row>
    <row r="10" spans="1:11" x14ac:dyDescent="0.25">
      <c r="A10" s="11">
        <v>42407</v>
      </c>
      <c r="B10" s="12"/>
      <c r="C10" s="12"/>
      <c r="D10" s="12"/>
      <c r="E10" s="12"/>
    </row>
    <row r="11" spans="1:11" x14ac:dyDescent="0.25">
      <c r="A11" s="11">
        <v>42408</v>
      </c>
      <c r="B11" s="10" t="s">
        <v>55</v>
      </c>
      <c r="C11" s="10"/>
      <c r="D11" s="10"/>
      <c r="E11" s="10" t="s">
        <v>55</v>
      </c>
    </row>
    <row r="12" spans="1:11" x14ac:dyDescent="0.25">
      <c r="A12" s="11">
        <v>42409</v>
      </c>
      <c r="B12" s="10" t="s">
        <v>55</v>
      </c>
      <c r="C12" s="10"/>
      <c r="D12" s="10"/>
      <c r="E12" s="10" t="s">
        <v>55</v>
      </c>
    </row>
    <row r="13" spans="1:11" x14ac:dyDescent="0.25">
      <c r="A13" s="11">
        <v>42410</v>
      </c>
      <c r="B13" s="10"/>
      <c r="C13" s="10"/>
      <c r="D13" s="10"/>
      <c r="E13" s="10" t="s">
        <v>55</v>
      </c>
    </row>
    <row r="14" spans="1:11" x14ac:dyDescent="0.25">
      <c r="A14" s="11">
        <v>42411</v>
      </c>
      <c r="B14" s="10"/>
      <c r="C14" s="10" t="s">
        <v>54</v>
      </c>
      <c r="D14" s="10"/>
      <c r="E14" s="10"/>
    </row>
    <row r="15" spans="1:11" x14ac:dyDescent="0.25">
      <c r="A15" s="11">
        <v>42412</v>
      </c>
      <c r="B15" s="10"/>
      <c r="C15" s="10" t="s">
        <v>54</v>
      </c>
      <c r="D15" s="10"/>
      <c r="E15" s="10"/>
    </row>
    <row r="16" spans="1:11" x14ac:dyDescent="0.25">
      <c r="A16" s="11">
        <v>42413</v>
      </c>
      <c r="B16" s="12"/>
      <c r="C16" s="12"/>
      <c r="D16" s="12"/>
      <c r="E16" s="12"/>
    </row>
    <row r="17" spans="1:5" x14ac:dyDescent="0.25">
      <c r="A17" s="11">
        <v>42414</v>
      </c>
      <c r="B17" s="12"/>
      <c r="C17" s="12"/>
      <c r="D17" s="12"/>
      <c r="E17" s="12"/>
    </row>
    <row r="18" spans="1:5" x14ac:dyDescent="0.25">
      <c r="A18" s="11">
        <v>42415</v>
      </c>
      <c r="B18" s="10"/>
      <c r="C18" s="10"/>
      <c r="D18" s="10"/>
      <c r="E18" s="10"/>
    </row>
    <row r="19" spans="1:5" x14ac:dyDescent="0.25">
      <c r="A19" s="11">
        <v>42416</v>
      </c>
      <c r="B19" s="10"/>
      <c r="C19" s="10"/>
      <c r="D19" s="10"/>
      <c r="E19" s="10"/>
    </row>
    <row r="20" spans="1:5" x14ac:dyDescent="0.25">
      <c r="A20" s="11">
        <v>42417</v>
      </c>
      <c r="B20" s="10"/>
      <c r="C20" s="10"/>
      <c r="D20" s="10"/>
      <c r="E20" s="10"/>
    </row>
    <row r="21" spans="1:5" x14ac:dyDescent="0.25">
      <c r="A21" s="11">
        <v>42418</v>
      </c>
      <c r="B21" s="10"/>
      <c r="C21" s="10"/>
      <c r="D21" s="10"/>
      <c r="E21" s="10"/>
    </row>
    <row r="22" spans="1:5" x14ac:dyDescent="0.25">
      <c r="A22" s="11">
        <v>42419</v>
      </c>
      <c r="B22" s="10"/>
      <c r="C22" s="10"/>
      <c r="D22" s="10"/>
      <c r="E22" s="10"/>
    </row>
  </sheetData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E1991E-5D3C-4F32-98AE-2FD218D8F308}">
  <dimension ref="A1:K22"/>
  <sheetViews>
    <sheetView topLeftCell="A3" workbookViewId="0">
      <selection activeCell="H5" sqref="H5"/>
    </sheetView>
  </sheetViews>
  <sheetFormatPr baseColWidth="10" defaultRowHeight="15" x14ac:dyDescent="0.25"/>
  <cols>
    <col min="1" max="1" width="11.42578125" style="8"/>
    <col min="2" max="5" width="5.42578125" style="9" customWidth="1"/>
    <col min="6" max="6" width="10.42578125" style="8" customWidth="1"/>
    <col min="7" max="7" width="18.85546875" style="8" customWidth="1"/>
    <col min="8" max="11" width="5" style="8" customWidth="1"/>
    <col min="12" max="16384" width="11.42578125" style="8"/>
  </cols>
  <sheetData>
    <row r="1" spans="1:11" ht="15.75" x14ac:dyDescent="0.25">
      <c r="A1" s="18" t="s">
        <v>62</v>
      </c>
    </row>
    <row r="2" spans="1:11" ht="15" customHeight="1" x14ac:dyDescent="0.25"/>
    <row r="3" spans="1:11" ht="42.75" customHeight="1" x14ac:dyDescent="0.25">
      <c r="A3" s="17"/>
      <c r="B3" s="16" t="s">
        <v>61</v>
      </c>
      <c r="C3" s="16" t="s">
        <v>60</v>
      </c>
      <c r="D3" s="16" t="s">
        <v>59</v>
      </c>
      <c r="E3" s="16" t="s">
        <v>58</v>
      </c>
      <c r="G3" s="15"/>
      <c r="H3" s="14" t="s">
        <v>61</v>
      </c>
      <c r="I3" s="14" t="s">
        <v>60</v>
      </c>
      <c r="J3" s="14" t="s">
        <v>59</v>
      </c>
      <c r="K3" s="14" t="s">
        <v>58</v>
      </c>
    </row>
    <row r="4" spans="1:11" x14ac:dyDescent="0.25">
      <c r="A4" s="11">
        <v>42401</v>
      </c>
      <c r="B4" s="10" t="s">
        <v>55</v>
      </c>
      <c r="C4" s="10"/>
      <c r="D4" s="10"/>
      <c r="E4" s="10"/>
      <c r="G4" s="13" t="s">
        <v>57</v>
      </c>
      <c r="H4" s="10">
        <f>COUNTIF(B4:B22,"K")</f>
        <v>0</v>
      </c>
      <c r="I4" s="10">
        <f>COUNTIF(C4:C22,"K")</f>
        <v>2</v>
      </c>
      <c r="J4" s="10">
        <f>COUNTIF(D4:D22,"K")</f>
        <v>2</v>
      </c>
      <c r="K4" s="10">
        <f>COUNTIF(E4:E22,"K")</f>
        <v>0</v>
      </c>
    </row>
    <row r="5" spans="1:11" x14ac:dyDescent="0.25">
      <c r="A5" s="11">
        <v>42402</v>
      </c>
      <c r="B5" s="10" t="s">
        <v>55</v>
      </c>
      <c r="C5" s="10"/>
      <c r="D5" s="10"/>
      <c r="E5" s="10"/>
      <c r="G5" s="13" t="s">
        <v>56</v>
      </c>
      <c r="H5" s="10">
        <f>COUNTIF(B4:B22,"U")</f>
        <v>7</v>
      </c>
      <c r="I5" s="10">
        <f>COUNTIF(C4:C22,"U")</f>
        <v>0</v>
      </c>
      <c r="J5" s="10">
        <f>COUNTIF(D4:D22,"U")</f>
        <v>0</v>
      </c>
      <c r="K5" s="10">
        <f>COUNTIF(E4:E22,"U")</f>
        <v>3</v>
      </c>
    </row>
    <row r="6" spans="1:11" x14ac:dyDescent="0.25">
      <c r="A6" s="11">
        <v>42403</v>
      </c>
      <c r="B6" s="10" t="s">
        <v>55</v>
      </c>
      <c r="C6" s="10"/>
      <c r="D6" s="10" t="s">
        <v>54</v>
      </c>
      <c r="E6" s="10"/>
    </row>
    <row r="7" spans="1:11" x14ac:dyDescent="0.25">
      <c r="A7" s="11">
        <v>42404</v>
      </c>
      <c r="B7" s="10" t="s">
        <v>55</v>
      </c>
      <c r="C7" s="10"/>
      <c r="D7" s="10" t="s">
        <v>54</v>
      </c>
      <c r="E7" s="10"/>
    </row>
    <row r="8" spans="1:11" x14ac:dyDescent="0.25">
      <c r="A8" s="11">
        <v>42405</v>
      </c>
      <c r="B8" s="10" t="s">
        <v>55</v>
      </c>
      <c r="C8" s="10"/>
      <c r="D8" s="10"/>
      <c r="E8" s="10"/>
    </row>
    <row r="9" spans="1:11" x14ac:dyDescent="0.25">
      <c r="A9" s="11">
        <v>42406</v>
      </c>
      <c r="B9" s="12"/>
      <c r="C9" s="12"/>
      <c r="D9" s="12"/>
      <c r="E9" s="12"/>
    </row>
    <row r="10" spans="1:11" x14ac:dyDescent="0.25">
      <c r="A10" s="11">
        <v>42407</v>
      </c>
      <c r="B10" s="12"/>
      <c r="C10" s="12"/>
      <c r="D10" s="12"/>
      <c r="E10" s="12"/>
    </row>
    <row r="11" spans="1:11" x14ac:dyDescent="0.25">
      <c r="A11" s="11">
        <v>42408</v>
      </c>
      <c r="B11" s="10" t="s">
        <v>55</v>
      </c>
      <c r="C11" s="10"/>
      <c r="D11" s="10"/>
      <c r="E11" s="10" t="s">
        <v>55</v>
      </c>
    </row>
    <row r="12" spans="1:11" x14ac:dyDescent="0.25">
      <c r="A12" s="11">
        <v>42409</v>
      </c>
      <c r="B12" s="10" t="s">
        <v>55</v>
      </c>
      <c r="C12" s="10"/>
      <c r="D12" s="10"/>
      <c r="E12" s="10" t="s">
        <v>55</v>
      </c>
    </row>
    <row r="13" spans="1:11" x14ac:dyDescent="0.25">
      <c r="A13" s="11">
        <v>42410</v>
      </c>
      <c r="B13" s="10"/>
      <c r="C13" s="10"/>
      <c r="D13" s="10"/>
      <c r="E13" s="10" t="s">
        <v>55</v>
      </c>
    </row>
    <row r="14" spans="1:11" x14ac:dyDescent="0.25">
      <c r="A14" s="11">
        <v>42411</v>
      </c>
      <c r="B14" s="10"/>
      <c r="C14" s="10" t="s">
        <v>54</v>
      </c>
      <c r="D14" s="10"/>
      <c r="E14" s="10"/>
    </row>
    <row r="15" spans="1:11" x14ac:dyDescent="0.25">
      <c r="A15" s="11">
        <v>42412</v>
      </c>
      <c r="B15" s="10"/>
      <c r="C15" s="10" t="s">
        <v>54</v>
      </c>
      <c r="D15" s="10"/>
      <c r="E15" s="10"/>
    </row>
    <row r="16" spans="1:11" x14ac:dyDescent="0.25">
      <c r="A16" s="11">
        <v>42413</v>
      </c>
      <c r="B16" s="12"/>
      <c r="C16" s="12"/>
      <c r="D16" s="12"/>
      <c r="E16" s="12"/>
    </row>
    <row r="17" spans="1:5" x14ac:dyDescent="0.25">
      <c r="A17" s="11">
        <v>42414</v>
      </c>
      <c r="B17" s="12"/>
      <c r="C17" s="12"/>
      <c r="D17" s="12"/>
      <c r="E17" s="12"/>
    </row>
    <row r="18" spans="1:5" x14ac:dyDescent="0.25">
      <c r="A18" s="11">
        <v>42415</v>
      </c>
      <c r="B18" s="10"/>
      <c r="C18" s="10"/>
      <c r="D18" s="10"/>
      <c r="E18" s="10"/>
    </row>
    <row r="19" spans="1:5" x14ac:dyDescent="0.25">
      <c r="A19" s="11">
        <v>42416</v>
      </c>
      <c r="B19" s="10"/>
      <c r="C19" s="10"/>
      <c r="D19" s="10"/>
      <c r="E19" s="10"/>
    </row>
    <row r="20" spans="1:5" x14ac:dyDescent="0.25">
      <c r="A20" s="11">
        <v>42417</v>
      </c>
      <c r="B20" s="10"/>
      <c r="C20" s="10"/>
      <c r="D20" s="10"/>
      <c r="E20" s="10"/>
    </row>
    <row r="21" spans="1:5" x14ac:dyDescent="0.25">
      <c r="A21" s="11">
        <v>42418</v>
      </c>
      <c r="B21" s="10"/>
      <c r="C21" s="10"/>
      <c r="D21" s="10"/>
      <c r="E21" s="10"/>
    </row>
    <row r="22" spans="1:5" x14ac:dyDescent="0.25">
      <c r="A22" s="11">
        <v>42419</v>
      </c>
      <c r="B22" s="10"/>
      <c r="C22" s="10"/>
      <c r="D22" s="10"/>
      <c r="E22" s="10"/>
    </row>
  </sheetData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810B57-180B-4DA9-8414-0E8D0399B121}">
  <dimension ref="A1:G7"/>
  <sheetViews>
    <sheetView workbookViewId="0">
      <selection activeCell="F5" sqref="F5"/>
    </sheetView>
  </sheetViews>
  <sheetFormatPr baseColWidth="10" defaultRowHeight="15" x14ac:dyDescent="0.25"/>
  <cols>
    <col min="1" max="1" width="18.140625" style="21" customWidth="1"/>
    <col min="2" max="2" width="15.140625" style="21" customWidth="1"/>
    <col min="3" max="3" width="10.5703125" style="21" customWidth="1"/>
    <col min="4" max="4" width="4.5703125" style="21" customWidth="1"/>
    <col min="5" max="5" width="15.42578125" style="21" customWidth="1"/>
    <col min="6" max="6" width="10" style="21" customWidth="1"/>
    <col min="7" max="16384" width="11.42578125" style="21"/>
  </cols>
  <sheetData>
    <row r="1" spans="1:7" x14ac:dyDescent="0.25">
      <c r="A1" s="19" t="s">
        <v>63</v>
      </c>
      <c r="B1" s="19" t="s">
        <v>64</v>
      </c>
      <c r="C1" s="20" t="s">
        <v>7</v>
      </c>
      <c r="E1" s="19" t="s">
        <v>65</v>
      </c>
      <c r="F1" s="22"/>
    </row>
    <row r="2" spans="1:7" x14ac:dyDescent="0.25">
      <c r="A2" s="23" t="s">
        <v>66</v>
      </c>
      <c r="B2" s="21" t="s">
        <v>67</v>
      </c>
      <c r="C2" s="24">
        <v>120000</v>
      </c>
      <c r="E2" s="23" t="s">
        <v>67</v>
      </c>
      <c r="F2" s="27"/>
      <c r="G2" s="25"/>
    </row>
    <row r="3" spans="1:7" x14ac:dyDescent="0.25">
      <c r="A3" s="23" t="s">
        <v>68</v>
      </c>
      <c r="B3" s="21" t="s">
        <v>67</v>
      </c>
      <c r="C3" s="24">
        <v>30000</v>
      </c>
      <c r="E3" s="23" t="s">
        <v>69</v>
      </c>
      <c r="F3" s="27"/>
      <c r="G3" s="25"/>
    </row>
    <row r="4" spans="1:7" x14ac:dyDescent="0.25">
      <c r="A4" s="23" t="s">
        <v>70</v>
      </c>
      <c r="B4" s="21" t="s">
        <v>67</v>
      </c>
      <c r="C4" s="24">
        <v>50000</v>
      </c>
      <c r="D4" s="24"/>
    </row>
    <row r="5" spans="1:7" x14ac:dyDescent="0.25">
      <c r="A5" s="23" t="s">
        <v>71</v>
      </c>
      <c r="B5" s="21" t="s">
        <v>69</v>
      </c>
      <c r="C5" s="24">
        <v>110000</v>
      </c>
    </row>
    <row r="6" spans="1:7" x14ac:dyDescent="0.25">
      <c r="A6" s="23" t="s">
        <v>72</v>
      </c>
      <c r="B6" s="21" t="s">
        <v>69</v>
      </c>
      <c r="C6" s="24">
        <v>95000</v>
      </c>
    </row>
    <row r="7" spans="1:7" x14ac:dyDescent="0.25">
      <c r="A7" s="23" t="s">
        <v>73</v>
      </c>
      <c r="B7" s="21" t="s">
        <v>69</v>
      </c>
      <c r="C7" s="24">
        <v>36000</v>
      </c>
    </row>
  </sheetData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ECB2F5-1596-445A-AF40-11DA6383EDC8}">
  <dimension ref="A1:G7"/>
  <sheetViews>
    <sheetView workbookViewId="0">
      <selection activeCell="G9" sqref="G9"/>
    </sheetView>
  </sheetViews>
  <sheetFormatPr baseColWidth="10" defaultRowHeight="15" x14ac:dyDescent="0.25"/>
  <cols>
    <col min="1" max="1" width="18.140625" style="21" customWidth="1"/>
    <col min="2" max="2" width="15.140625" style="21" customWidth="1"/>
    <col min="3" max="3" width="10.5703125" style="21" customWidth="1"/>
    <col min="4" max="4" width="4.5703125" style="21" customWidth="1"/>
    <col min="5" max="5" width="15.42578125" style="21" customWidth="1"/>
    <col min="6" max="6" width="10" style="21" customWidth="1"/>
    <col min="7" max="16384" width="11.42578125" style="21"/>
  </cols>
  <sheetData>
    <row r="1" spans="1:7" x14ac:dyDescent="0.25">
      <c r="A1" s="19" t="s">
        <v>63</v>
      </c>
      <c r="B1" s="19" t="s">
        <v>64</v>
      </c>
      <c r="C1" s="20" t="s">
        <v>7</v>
      </c>
      <c r="E1" s="19" t="s">
        <v>65</v>
      </c>
      <c r="F1" s="22"/>
    </row>
    <row r="2" spans="1:7" x14ac:dyDescent="0.25">
      <c r="A2" s="23" t="s">
        <v>66</v>
      </c>
      <c r="B2" s="21" t="s">
        <v>67</v>
      </c>
      <c r="C2" s="24">
        <v>120000</v>
      </c>
      <c r="E2" s="23" t="s">
        <v>67</v>
      </c>
      <c r="F2" s="26">
        <f>SUMIF(B2:B7,E2,C2:C7)</f>
        <v>200000</v>
      </c>
      <c r="G2" s="25"/>
    </row>
    <row r="3" spans="1:7" x14ac:dyDescent="0.25">
      <c r="A3" s="23" t="s">
        <v>68</v>
      </c>
      <c r="B3" s="21" t="s">
        <v>67</v>
      </c>
      <c r="C3" s="24">
        <v>30000</v>
      </c>
      <c r="E3" s="23" t="s">
        <v>69</v>
      </c>
      <c r="F3" s="26">
        <f>SUMIF(B2:B7,E3,C2:C7)</f>
        <v>241000</v>
      </c>
      <c r="G3" s="25"/>
    </row>
    <row r="4" spans="1:7" x14ac:dyDescent="0.25">
      <c r="A4" s="23" t="s">
        <v>70</v>
      </c>
      <c r="B4" s="21" t="s">
        <v>67</v>
      </c>
      <c r="C4" s="24">
        <v>50000</v>
      </c>
      <c r="D4" s="24"/>
    </row>
    <row r="5" spans="1:7" x14ac:dyDescent="0.25">
      <c r="A5" s="23" t="s">
        <v>71</v>
      </c>
      <c r="B5" s="21" t="s">
        <v>69</v>
      </c>
      <c r="C5" s="24">
        <v>110000</v>
      </c>
    </row>
    <row r="6" spans="1:7" x14ac:dyDescent="0.25">
      <c r="A6" s="23" t="s">
        <v>72</v>
      </c>
      <c r="B6" s="21" t="s">
        <v>69</v>
      </c>
      <c r="C6" s="24">
        <v>95000</v>
      </c>
    </row>
    <row r="7" spans="1:7" x14ac:dyDescent="0.25">
      <c r="A7" s="23" t="s">
        <v>73</v>
      </c>
      <c r="B7" s="21" t="s">
        <v>69</v>
      </c>
      <c r="C7" s="24">
        <v>36000</v>
      </c>
    </row>
  </sheetData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Anzahl</vt:lpstr>
      <vt:lpstr>Anzahl Ergebnis</vt:lpstr>
      <vt:lpstr>ZÄHLENWENN Urlaubskalender</vt:lpstr>
      <vt:lpstr> Urlaubskalender Ergebnis</vt:lpstr>
      <vt:lpstr>SUMMEWENN</vt:lpstr>
      <vt:lpstr>SUMMEWENN Ergebnis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Anja Schmid</dc:creator>
  <cp:lastModifiedBy>Klara Muster</cp:lastModifiedBy>
  <dcterms:created xsi:type="dcterms:W3CDTF">2016-06-14T10:56:20Z</dcterms:created>
  <dcterms:modified xsi:type="dcterms:W3CDTF">2019-05-15T13:50:39Z</dcterms:modified>
</cp:coreProperties>
</file>