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Download_Excel_2019\Kap_09_Funktionen\"/>
    </mc:Choice>
  </mc:AlternateContent>
  <xr:revisionPtr revIDLastSave="0" documentId="13_ncr:1_{8F39A108-D36B-49C6-9060-CAC7D6687B43}" xr6:coauthVersionLast="47" xr6:coauthVersionMax="47" xr10:uidLastSave="{00000000-0000-0000-0000-000000000000}"/>
  <bookViews>
    <workbookView xWindow="-108" yWindow="-108" windowWidth="23256" windowHeight="12456" xr2:uid="{1A9C60A7-F4CD-429C-99CD-C7CB613A1DF7}"/>
  </bookViews>
  <sheets>
    <sheet name="Aufgabe 1 Daten" sheetId="1" r:id="rId1"/>
    <sheet name="Aufgabe 1 Lösung" sheetId="6" r:id="rId2"/>
    <sheet name="Aufgabe 2 Daten" sheetId="5" r:id="rId3"/>
    <sheet name="Aufgabe 2 Lösung 1" sheetId="9" r:id="rId4"/>
    <sheet name="Aufgabe 2 Lösung 2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0" l="1"/>
  <c r="E7" i="10"/>
  <c r="E8" i="10"/>
  <c r="E9" i="10"/>
  <c r="F9" i="10" s="1"/>
  <c r="E10" i="10"/>
  <c r="F10" i="10" s="1"/>
  <c r="E11" i="10"/>
  <c r="E5" i="10"/>
  <c r="F5" i="10" s="1"/>
  <c r="E17" i="10"/>
  <c r="D17" i="10"/>
  <c r="C17" i="10"/>
  <c r="E16" i="10"/>
  <c r="D16" i="10"/>
  <c r="C16" i="10"/>
  <c r="E15" i="10"/>
  <c r="D15" i="10"/>
  <c r="G10" i="10" s="1"/>
  <c r="C15" i="10"/>
  <c r="F11" i="10"/>
  <c r="G8" i="10"/>
  <c r="F8" i="10"/>
  <c r="G7" i="10"/>
  <c r="F7" i="10"/>
  <c r="G6" i="10"/>
  <c r="F6" i="10"/>
  <c r="G5" i="10"/>
  <c r="D17" i="9"/>
  <c r="E17" i="9"/>
  <c r="C17" i="9"/>
  <c r="D16" i="9"/>
  <c r="E16" i="9"/>
  <c r="C16" i="9"/>
  <c r="D15" i="9"/>
  <c r="G9" i="9" s="1"/>
  <c r="E15" i="9"/>
  <c r="C15" i="9"/>
  <c r="G6" i="9"/>
  <c r="G7" i="9"/>
  <c r="G8" i="9"/>
  <c r="G5" i="9"/>
  <c r="F6" i="9"/>
  <c r="F7" i="9"/>
  <c r="F8" i="9"/>
  <c r="F9" i="9"/>
  <c r="F10" i="9"/>
  <c r="F11" i="9"/>
  <c r="F5" i="9"/>
  <c r="E6" i="9"/>
  <c r="E7" i="9"/>
  <c r="E8" i="9"/>
  <c r="E9" i="9"/>
  <c r="E10" i="9"/>
  <c r="E11" i="9"/>
  <c r="E5" i="9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G11" i="10" l="1"/>
  <c r="G9" i="10"/>
  <c r="G11" i="9"/>
  <c r="G10" i="9"/>
</calcChain>
</file>

<file path=xl/sharedStrings.xml><?xml version="1.0" encoding="utf-8"?>
<sst xmlns="http://schemas.openxmlformats.org/spreadsheetml/2006/main" count="154" uniqueCount="49">
  <si>
    <t>Bestellungen</t>
  </si>
  <si>
    <t>Berechnung der Versandkosten</t>
  </si>
  <si>
    <t>Bestellwert ab EUR:</t>
  </si>
  <si>
    <t>sonst</t>
  </si>
  <si>
    <t>Bestellnr.</t>
  </si>
  <si>
    <t>Kunde</t>
  </si>
  <si>
    <t>Versandkosten</t>
  </si>
  <si>
    <t>Summe</t>
  </si>
  <si>
    <t>Müller GmbH</t>
  </si>
  <si>
    <t>Höpfli</t>
  </si>
  <si>
    <t>Bestellwert Netto</t>
  </si>
  <si>
    <t>Hinterhuber</t>
  </si>
  <si>
    <t>Stark</t>
  </si>
  <si>
    <t>Klein &amp; Moser</t>
  </si>
  <si>
    <t>Mauswurf HochTief</t>
  </si>
  <si>
    <t>Samstag GmbH</t>
  </si>
  <si>
    <t>Versand</t>
  </si>
  <si>
    <t>Aussendienst-Abrechnung</t>
  </si>
  <si>
    <t>Januar</t>
  </si>
  <si>
    <t>Nachname</t>
  </si>
  <si>
    <t>Vorname</t>
  </si>
  <si>
    <t>Bezirk</t>
  </si>
  <si>
    <t>Umsatz</t>
  </si>
  <si>
    <t>Provision %</t>
  </si>
  <si>
    <t>Provision Betrag</t>
  </si>
  <si>
    <t>Klein</t>
  </si>
  <si>
    <t>Franz</t>
  </si>
  <si>
    <t>Nord</t>
  </si>
  <si>
    <t>Kohle</t>
  </si>
  <si>
    <t>Jürgen</t>
  </si>
  <si>
    <t>Hurtig</t>
  </si>
  <si>
    <t>Sabine</t>
  </si>
  <si>
    <t>Mitte</t>
  </si>
  <si>
    <t>Tauwetter</t>
  </si>
  <si>
    <t>Udo</t>
  </si>
  <si>
    <t>Süd</t>
  </si>
  <si>
    <t>Post-Wirt</t>
  </si>
  <si>
    <t>Cordula</t>
  </si>
  <si>
    <t>Auwald</t>
  </si>
  <si>
    <t>Tobias</t>
  </si>
  <si>
    <t>Provisionstabelle</t>
  </si>
  <si>
    <t>Umsatz ab</t>
  </si>
  <si>
    <t>Anzahl der Mitarbeiter</t>
  </si>
  <si>
    <t>Umsatzsumme</t>
  </si>
  <si>
    <t>Durchschnittlicher Umsatz</t>
  </si>
  <si>
    <t>Auswertung</t>
  </si>
  <si>
    <t>König</t>
  </si>
  <si>
    <t>Anna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</si>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</sst>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/>
    </xf>
    <xf numFmtId="0" fontId="3" fillId="0" borderId="0" xfId="0" applyFont="1"/>
    <xf numFmtId="3" fontId="0" fillId="0" borderId="0" xfId="0" applyNumberFormat="1"/>
    <xf numFmtId="10" fontId="0" fillId="0" borderId="0" xfId="0" applyNumberFormat="1"/>
    <xf numFmtId="0" fontId="1" fillId="3" borderId="0" xfId="0" applyFont="1" applyFill="1"/>
    <xf numFmtId="0" fontId="1" fillId="0" borderId="0" xfId="0" applyFont="1" applyFill="1"/>
    <xf numFmtId="0" fontId="1" fillId="3" borderId="0" xfId="0" applyFon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right"/>
    </xf>
    <xf numFmtId="0" fontId="0" fillId="5" borderId="0" xfId="0" applyFill="1"/>
    <xf numFmtId="0" fontId="0" fillId="5" borderId="0" xfId="0" applyFill="1" applyAlignment="1">
      <alignment horizontal="right"/>
    </xf>
    <xf numFmtId="164" fontId="0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C546C-8640-4022-8866-9453CA40AB95}">
  <dimension ref="A1:F13"/>
  <sheetViews>
    <sheetView tabSelected="1" workbookViewId="0">
      <selection activeCell="O23" sqref="O23"/>
    </sheetView>
  </sheetViews>
  <sheetFormatPr baseColWidth="10" defaultRowHeight="14.4" x14ac:dyDescent="0.3"/>
  <cols>
    <col min="2" max="2" width="18.88671875" customWidth="1"/>
    <col min="4" max="4" width="14.6640625" customWidth="1"/>
  </cols>
  <sheetData>
    <row r="1" spans="1:6" x14ac:dyDescent="0.3">
      <c r="A1" s="4" t="s">
        <v>0</v>
      </c>
      <c r="C1" s="4"/>
      <c r="D1" s="5" t="s">
        <v>1</v>
      </c>
      <c r="F1" s="1" t="s">
        <v>16</v>
      </c>
    </row>
    <row r="2" spans="1:6" x14ac:dyDescent="0.3">
      <c r="D2" s="1" t="s">
        <v>2</v>
      </c>
      <c r="E2" s="2">
        <v>150</v>
      </c>
      <c r="F2" s="2">
        <v>0</v>
      </c>
    </row>
    <row r="3" spans="1:6" x14ac:dyDescent="0.3">
      <c r="E3" s="2">
        <v>75</v>
      </c>
      <c r="F3" s="2">
        <v>6.5</v>
      </c>
    </row>
    <row r="4" spans="1:6" x14ac:dyDescent="0.3">
      <c r="E4" s="1" t="s">
        <v>3</v>
      </c>
      <c r="F4" s="2">
        <v>10</v>
      </c>
    </row>
    <row r="6" spans="1:6" ht="28.8" x14ac:dyDescent="0.3">
      <c r="A6" s="6" t="s">
        <v>4</v>
      </c>
      <c r="B6" s="6" t="s">
        <v>5</v>
      </c>
      <c r="C6" s="7" t="s">
        <v>10</v>
      </c>
      <c r="D6" s="8" t="s">
        <v>6</v>
      </c>
      <c r="E6" s="8" t="s">
        <v>7</v>
      </c>
    </row>
    <row r="7" spans="1:6" x14ac:dyDescent="0.3">
      <c r="A7" s="3">
        <v>4711</v>
      </c>
      <c r="B7" t="s">
        <v>8</v>
      </c>
      <c r="C7" s="2">
        <v>220</v>
      </c>
    </row>
    <row r="8" spans="1:6" x14ac:dyDescent="0.3">
      <c r="A8" s="3">
        <v>4712</v>
      </c>
      <c r="B8" t="s">
        <v>9</v>
      </c>
      <c r="C8" s="2">
        <v>560</v>
      </c>
    </row>
    <row r="9" spans="1:6" x14ac:dyDescent="0.3">
      <c r="A9" s="3">
        <v>4713</v>
      </c>
      <c r="B9" t="s">
        <v>11</v>
      </c>
      <c r="C9" s="2">
        <v>21</v>
      </c>
    </row>
    <row r="10" spans="1:6" x14ac:dyDescent="0.3">
      <c r="A10" s="3">
        <v>4714</v>
      </c>
      <c r="B10" t="s">
        <v>12</v>
      </c>
      <c r="C10" s="2">
        <v>145</v>
      </c>
    </row>
    <row r="11" spans="1:6" x14ac:dyDescent="0.3">
      <c r="A11" s="3">
        <v>4715</v>
      </c>
      <c r="B11" t="s">
        <v>13</v>
      </c>
      <c r="C11" s="2">
        <v>96</v>
      </c>
    </row>
    <row r="12" spans="1:6" x14ac:dyDescent="0.3">
      <c r="A12" s="3">
        <v>4716</v>
      </c>
      <c r="B12" t="s">
        <v>14</v>
      </c>
      <c r="C12" s="2">
        <v>37.799999999999997</v>
      </c>
    </row>
    <row r="13" spans="1:6" x14ac:dyDescent="0.3">
      <c r="A13" s="3">
        <v>4717</v>
      </c>
      <c r="B13" t="s">
        <v>15</v>
      </c>
      <c r="C13" s="2">
        <v>150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D0914-6A90-4160-A4E9-2520BF101694}">
  <dimension ref="A1:F13"/>
  <sheetViews>
    <sheetView workbookViewId="0">
      <selection activeCell="C10" sqref="C10"/>
    </sheetView>
  </sheetViews>
  <sheetFormatPr baseColWidth="10" defaultRowHeight="14.4" x14ac:dyDescent="0.3"/>
  <cols>
    <col min="2" max="2" width="18.88671875" customWidth="1"/>
    <col min="4" max="4" width="14.6640625" customWidth="1"/>
  </cols>
  <sheetData>
    <row r="1" spans="1:6" x14ac:dyDescent="0.3">
      <c r="A1" s="4" t="s">
        <v>0</v>
      </c>
      <c r="C1" s="4"/>
      <c r="D1" s="5" t="s">
        <v>1</v>
      </c>
      <c r="F1" s="1" t="s">
        <v>16</v>
      </c>
    </row>
    <row r="2" spans="1:6" x14ac:dyDescent="0.3">
      <c r="D2" s="1" t="s">
        <v>2</v>
      </c>
      <c r="E2" s="2">
        <v>150</v>
      </c>
      <c r="F2" s="2">
        <v>0</v>
      </c>
    </row>
    <row r="3" spans="1:6" x14ac:dyDescent="0.3">
      <c r="E3" s="2">
        <v>75</v>
      </c>
      <c r="F3" s="2">
        <v>6.5</v>
      </c>
    </row>
    <row r="4" spans="1:6" x14ac:dyDescent="0.3">
      <c r="E4" s="1" t="s">
        <v>3</v>
      </c>
      <c r="F4" s="2">
        <v>10</v>
      </c>
    </row>
    <row r="6" spans="1:6" ht="28.8" x14ac:dyDescent="0.3">
      <c r="A6" s="6" t="s">
        <v>4</v>
      </c>
      <c r="B6" s="6" t="s">
        <v>5</v>
      </c>
      <c r="C6" s="7" t="s">
        <v>10</v>
      </c>
      <c r="D6" s="8" t="s">
        <v>6</v>
      </c>
      <c r="E6" s="8" t="s">
        <v>7</v>
      </c>
    </row>
    <row r="7" spans="1:6" x14ac:dyDescent="0.3">
      <c r="A7" s="3">
        <v>4711</v>
      </c>
      <c r="B7" t="s">
        <v>8</v>
      </c>
      <c r="C7" s="2">
        <v>220</v>
      </c>
      <c r="D7" s="2">
        <f>_xlfn.IFS(C7&gt;=$E$2,$F$2,C7&gt;=$E$3,$F$3,TRUE,$F$4)</f>
        <v>0</v>
      </c>
      <c r="E7" s="2">
        <f>D7+C7</f>
        <v>220</v>
      </c>
    </row>
    <row r="8" spans="1:6" x14ac:dyDescent="0.3">
      <c r="A8" s="3">
        <v>4712</v>
      </c>
      <c r="B8" t="s">
        <v>9</v>
      </c>
      <c r="C8" s="2">
        <v>560</v>
      </c>
      <c r="D8" s="2">
        <f t="shared" ref="D8:D13" si="0">_xlfn.IFS(C8&gt;=$E$2,$F$2,C8&gt;=$E$3,$F$3,TRUE,$F$4)</f>
        <v>0</v>
      </c>
      <c r="E8" s="2">
        <f t="shared" ref="E8:E13" si="1">D8+C8</f>
        <v>560</v>
      </c>
    </row>
    <row r="9" spans="1:6" x14ac:dyDescent="0.3">
      <c r="A9" s="3">
        <v>4713</v>
      </c>
      <c r="B9" t="s">
        <v>11</v>
      </c>
      <c r="C9" s="2">
        <v>21</v>
      </c>
      <c r="D9" s="2">
        <f t="shared" si="0"/>
        <v>10</v>
      </c>
      <c r="E9" s="2">
        <f t="shared" si="1"/>
        <v>31</v>
      </c>
    </row>
    <row r="10" spans="1:6" x14ac:dyDescent="0.3">
      <c r="A10" s="3">
        <v>4714</v>
      </c>
      <c r="B10" t="s">
        <v>12</v>
      </c>
      <c r="C10" s="2">
        <v>145</v>
      </c>
      <c r="D10" s="2">
        <f t="shared" si="0"/>
        <v>6.5</v>
      </c>
      <c r="E10" s="2">
        <f t="shared" si="1"/>
        <v>151.5</v>
      </c>
    </row>
    <row r="11" spans="1:6" x14ac:dyDescent="0.3">
      <c r="A11" s="3">
        <v>4715</v>
      </c>
      <c r="B11" t="s">
        <v>13</v>
      </c>
      <c r="C11" s="2">
        <v>96</v>
      </c>
      <c r="D11" s="2">
        <f t="shared" si="0"/>
        <v>6.5</v>
      </c>
      <c r="E11" s="2">
        <f t="shared" si="1"/>
        <v>102.5</v>
      </c>
    </row>
    <row r="12" spans="1:6" x14ac:dyDescent="0.3">
      <c r="A12" s="3">
        <v>4716</v>
      </c>
      <c r="B12" t="s">
        <v>14</v>
      </c>
      <c r="C12" s="2">
        <v>37.799999999999997</v>
      </c>
      <c r="D12" s="2">
        <f t="shared" si="0"/>
        <v>10</v>
      </c>
      <c r="E12" s="2">
        <f t="shared" si="1"/>
        <v>47.8</v>
      </c>
    </row>
    <row r="13" spans="1:6" x14ac:dyDescent="0.3">
      <c r="A13" s="3">
        <v>4717</v>
      </c>
      <c r="B13" t="s">
        <v>15</v>
      </c>
      <c r="C13" s="2">
        <v>150</v>
      </c>
      <c r="D13" s="2">
        <f t="shared" si="0"/>
        <v>0</v>
      </c>
      <c r="E13" s="2">
        <f t="shared" si="1"/>
        <v>150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24C02-B87D-4BB8-B417-71641F2ACA8A}">
  <dimension ref="A1:J17"/>
  <sheetViews>
    <sheetView workbookViewId="0">
      <selection activeCell="R21" sqref="R21"/>
    </sheetView>
  </sheetViews>
  <sheetFormatPr baseColWidth="10" defaultRowHeight="14.4" x14ac:dyDescent="0.3"/>
  <cols>
    <col min="1" max="2" width="12.44140625" customWidth="1"/>
    <col min="5" max="5" width="12.88671875" customWidth="1"/>
    <col min="6" max="6" width="15.109375" customWidth="1"/>
    <col min="7" max="7" width="9.6640625" customWidth="1"/>
    <col min="8" max="8" width="6.5546875" customWidth="1"/>
  </cols>
  <sheetData>
    <row r="1" spans="1:10" ht="15.6" x14ac:dyDescent="0.3">
      <c r="A1" s="9" t="s">
        <v>17</v>
      </c>
      <c r="I1" s="14" t="s">
        <v>40</v>
      </c>
      <c r="J1" s="14"/>
    </row>
    <row r="2" spans="1:10" x14ac:dyDescent="0.3">
      <c r="A2" t="s">
        <v>18</v>
      </c>
      <c r="I2" s="12" t="s">
        <v>41</v>
      </c>
      <c r="J2" s="12" t="s">
        <v>23</v>
      </c>
    </row>
    <row r="3" spans="1:10" x14ac:dyDescent="0.3">
      <c r="I3" s="10">
        <v>0</v>
      </c>
      <c r="J3" s="11">
        <v>0.02</v>
      </c>
    </row>
    <row r="4" spans="1:10" x14ac:dyDescent="0.3">
      <c r="A4" s="15" t="s">
        <v>19</v>
      </c>
      <c r="B4" s="15" t="s">
        <v>20</v>
      </c>
      <c r="C4" s="15" t="s">
        <v>21</v>
      </c>
      <c r="D4" s="16" t="s">
        <v>22</v>
      </c>
      <c r="E4" s="16" t="s">
        <v>23</v>
      </c>
      <c r="F4" s="16" t="s">
        <v>24</v>
      </c>
      <c r="G4" s="16" t="s">
        <v>48</v>
      </c>
      <c r="I4" s="10">
        <v>1000</v>
      </c>
      <c r="J4" s="11">
        <v>2.5000000000000001E-2</v>
      </c>
    </row>
    <row r="5" spans="1:10" x14ac:dyDescent="0.3">
      <c r="A5" s="17" t="s">
        <v>38</v>
      </c>
      <c r="B5" s="17" t="s">
        <v>39</v>
      </c>
      <c r="C5" t="s">
        <v>27</v>
      </c>
      <c r="D5" s="2">
        <v>4050</v>
      </c>
      <c r="I5" s="10">
        <v>2000</v>
      </c>
      <c r="J5" s="11">
        <v>0.03</v>
      </c>
    </row>
    <row r="6" spans="1:10" x14ac:dyDescent="0.3">
      <c r="A6" s="17" t="s">
        <v>30</v>
      </c>
      <c r="B6" s="17" t="s">
        <v>31</v>
      </c>
      <c r="C6" t="s">
        <v>32</v>
      </c>
      <c r="D6" s="2">
        <v>2800</v>
      </c>
      <c r="I6" s="10">
        <v>3000</v>
      </c>
      <c r="J6" s="11">
        <v>3.5000000000000003E-2</v>
      </c>
    </row>
    <row r="7" spans="1:10" x14ac:dyDescent="0.3">
      <c r="A7" s="17" t="s">
        <v>25</v>
      </c>
      <c r="B7" s="17" t="s">
        <v>26</v>
      </c>
      <c r="C7" t="s">
        <v>35</v>
      </c>
      <c r="D7" s="2">
        <v>3100</v>
      </c>
      <c r="I7" s="10">
        <v>4000</v>
      </c>
      <c r="J7" s="11">
        <v>0.04</v>
      </c>
    </row>
    <row r="8" spans="1:10" x14ac:dyDescent="0.3">
      <c r="A8" s="17" t="s">
        <v>28</v>
      </c>
      <c r="B8" s="17" t="s">
        <v>29</v>
      </c>
      <c r="C8" t="s">
        <v>27</v>
      </c>
      <c r="D8" s="2">
        <v>6700</v>
      </c>
      <c r="I8" s="10">
        <v>5000</v>
      </c>
      <c r="J8" s="11">
        <v>4.4999999999999998E-2</v>
      </c>
    </row>
    <row r="9" spans="1:10" x14ac:dyDescent="0.3">
      <c r="A9" s="17" t="s">
        <v>36</v>
      </c>
      <c r="B9" s="17" t="s">
        <v>37</v>
      </c>
      <c r="C9" t="s">
        <v>32</v>
      </c>
      <c r="D9" s="2">
        <v>5100</v>
      </c>
      <c r="I9" s="10">
        <v>6000</v>
      </c>
      <c r="J9" s="11">
        <v>0.05</v>
      </c>
    </row>
    <row r="10" spans="1:10" x14ac:dyDescent="0.3">
      <c r="A10" s="17" t="s">
        <v>33</v>
      </c>
      <c r="B10" s="17" t="s">
        <v>34</v>
      </c>
      <c r="C10" t="s">
        <v>35</v>
      </c>
      <c r="D10" s="2">
        <v>4230</v>
      </c>
      <c r="I10" s="10">
        <v>7000</v>
      </c>
      <c r="J10" s="11">
        <v>5.5E-2</v>
      </c>
    </row>
    <row r="11" spans="1:10" x14ac:dyDescent="0.3">
      <c r="A11" s="17" t="s">
        <v>46</v>
      </c>
      <c r="B11" s="17" t="s">
        <v>47</v>
      </c>
      <c r="C11" t="s">
        <v>27</v>
      </c>
      <c r="D11" s="2">
        <v>1900</v>
      </c>
      <c r="I11" s="10">
        <v>8000</v>
      </c>
      <c r="J11" s="11">
        <v>0.06</v>
      </c>
    </row>
    <row r="13" spans="1:10" x14ac:dyDescent="0.3">
      <c r="A13" s="13" t="s">
        <v>45</v>
      </c>
    </row>
    <row r="14" spans="1:10" x14ac:dyDescent="0.3">
      <c r="A14" s="15"/>
      <c r="B14" s="15"/>
      <c r="C14" s="16" t="s">
        <v>27</v>
      </c>
      <c r="D14" s="16" t="s">
        <v>32</v>
      </c>
      <c r="E14" s="16" t="s">
        <v>35</v>
      </c>
    </row>
    <row r="15" spans="1:10" x14ac:dyDescent="0.3">
      <c r="A15" s="18" t="s">
        <v>42</v>
      </c>
      <c r="B15" s="18"/>
    </row>
    <row r="16" spans="1:10" x14ac:dyDescent="0.3">
      <c r="A16" s="18" t="s">
        <v>43</v>
      </c>
      <c r="B16" s="18"/>
    </row>
    <row r="17" spans="1:2" x14ac:dyDescent="0.3">
      <c r="A17" s="18" t="s">
        <v>44</v>
      </c>
      <c r="B17" s="18"/>
    </row>
  </sheetData>
  <mergeCells count="4">
    <mergeCell ref="I1:J1"/>
    <mergeCell ref="A15:B15"/>
    <mergeCell ref="A16:B16"/>
    <mergeCell ref="A17:B1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2FD30-7ADE-4875-A9D9-EBD76ABFF255}">
  <dimension ref="A1:J17"/>
  <sheetViews>
    <sheetView workbookViewId="0">
      <selection activeCell="I17" sqref="I17"/>
    </sheetView>
  </sheetViews>
  <sheetFormatPr baseColWidth="10" defaultRowHeight="14.4" x14ac:dyDescent="0.3"/>
  <cols>
    <col min="1" max="2" width="12.44140625" customWidth="1"/>
    <col min="5" max="5" width="12.88671875" customWidth="1"/>
    <col min="6" max="6" width="15.109375" customWidth="1"/>
    <col min="7" max="7" width="9.6640625" customWidth="1"/>
    <col min="8" max="8" width="6.5546875" customWidth="1"/>
  </cols>
  <sheetData>
    <row r="1" spans="1:10" ht="15.6" x14ac:dyDescent="0.3">
      <c r="A1" s="9" t="s">
        <v>17</v>
      </c>
      <c r="I1" s="14" t="s">
        <v>40</v>
      </c>
      <c r="J1" s="14"/>
    </row>
    <row r="2" spans="1:10" x14ac:dyDescent="0.3">
      <c r="A2" t="s">
        <v>18</v>
      </c>
      <c r="I2" s="12" t="s">
        <v>41</v>
      </c>
      <c r="J2" s="12" t="s">
        <v>23</v>
      </c>
    </row>
    <row r="3" spans="1:10" x14ac:dyDescent="0.3">
      <c r="I3" s="10">
        <v>0</v>
      </c>
      <c r="J3" s="11">
        <v>0.02</v>
      </c>
    </row>
    <row r="4" spans="1:10" x14ac:dyDescent="0.3">
      <c r="A4" s="15" t="s">
        <v>19</v>
      </c>
      <c r="B4" s="15" t="s">
        <v>20</v>
      </c>
      <c r="C4" s="15" t="s">
        <v>21</v>
      </c>
      <c r="D4" s="16" t="s">
        <v>22</v>
      </c>
      <c r="E4" s="16" t="s">
        <v>23</v>
      </c>
      <c r="F4" s="16" t="s">
        <v>24</v>
      </c>
      <c r="G4" s="16" t="s">
        <v>48</v>
      </c>
      <c r="I4" s="10">
        <v>1000</v>
      </c>
      <c r="J4" s="11">
        <v>2.5000000000000001E-2</v>
      </c>
    </row>
    <row r="5" spans="1:10" x14ac:dyDescent="0.3">
      <c r="A5" s="17" t="s">
        <v>38</v>
      </c>
      <c r="B5" s="17" t="s">
        <v>39</v>
      </c>
      <c r="C5" t="s">
        <v>27</v>
      </c>
      <c r="D5" s="2">
        <v>4050</v>
      </c>
      <c r="E5" s="19">
        <f>VLOOKUP(D5,$I$3:$J$11,2,TRUE)</f>
        <v>0.04</v>
      </c>
      <c r="F5" s="2">
        <f>D5*E5</f>
        <v>162</v>
      </c>
      <c r="G5">
        <f>_xlfn.RANK.EQ(D5,D5:D11)</f>
        <v>4</v>
      </c>
      <c r="I5" s="10">
        <v>2000</v>
      </c>
      <c r="J5" s="11">
        <v>0.03</v>
      </c>
    </row>
    <row r="6" spans="1:10" x14ac:dyDescent="0.3">
      <c r="A6" s="17" t="s">
        <v>30</v>
      </c>
      <c r="B6" s="17" t="s">
        <v>31</v>
      </c>
      <c r="C6" t="s">
        <v>32</v>
      </c>
      <c r="D6" s="2">
        <v>2800</v>
      </c>
      <c r="E6" s="19">
        <f t="shared" ref="E6:E11" si="0">VLOOKUP(D6,$I$3:$J$11,2,TRUE)</f>
        <v>0.03</v>
      </c>
      <c r="F6" s="2">
        <f t="shared" ref="F6:F11" si="1">D6*E6</f>
        <v>84</v>
      </c>
      <c r="G6">
        <f t="shared" ref="G6:G11" si="2">_xlfn.RANK.EQ(D6,D6:D12)</f>
        <v>5</v>
      </c>
      <c r="I6" s="10">
        <v>3000</v>
      </c>
      <c r="J6" s="11">
        <v>3.5000000000000003E-2</v>
      </c>
    </row>
    <row r="7" spans="1:10" x14ac:dyDescent="0.3">
      <c r="A7" s="17" t="s">
        <v>25</v>
      </c>
      <c r="B7" s="17" t="s">
        <v>26</v>
      </c>
      <c r="C7" t="s">
        <v>35</v>
      </c>
      <c r="D7" s="2">
        <v>3100</v>
      </c>
      <c r="E7" s="19">
        <f t="shared" si="0"/>
        <v>3.5000000000000003E-2</v>
      </c>
      <c r="F7" s="2">
        <f t="shared" si="1"/>
        <v>108.50000000000001</v>
      </c>
      <c r="G7">
        <f t="shared" si="2"/>
        <v>4</v>
      </c>
      <c r="I7" s="10">
        <v>4000</v>
      </c>
      <c r="J7" s="11">
        <v>0.04</v>
      </c>
    </row>
    <row r="8" spans="1:10" x14ac:dyDescent="0.3">
      <c r="A8" s="17" t="s">
        <v>28</v>
      </c>
      <c r="B8" s="17" t="s">
        <v>29</v>
      </c>
      <c r="C8" t="s">
        <v>27</v>
      </c>
      <c r="D8" s="2">
        <v>6700</v>
      </c>
      <c r="E8" s="19">
        <f t="shared" si="0"/>
        <v>0.05</v>
      </c>
      <c r="F8" s="2">
        <f t="shared" si="1"/>
        <v>335</v>
      </c>
      <c r="G8">
        <f t="shared" si="2"/>
        <v>1</v>
      </c>
      <c r="I8" s="10">
        <v>5000</v>
      </c>
      <c r="J8" s="11">
        <v>4.4999999999999998E-2</v>
      </c>
    </row>
    <row r="9" spans="1:10" x14ac:dyDescent="0.3">
      <c r="A9" s="17" t="s">
        <v>36</v>
      </c>
      <c r="B9" s="17" t="s">
        <v>37</v>
      </c>
      <c r="C9" t="s">
        <v>32</v>
      </c>
      <c r="D9" s="2">
        <v>5100</v>
      </c>
      <c r="E9" s="19">
        <f t="shared" si="0"/>
        <v>4.4999999999999998E-2</v>
      </c>
      <c r="F9" s="2">
        <f t="shared" si="1"/>
        <v>229.5</v>
      </c>
      <c r="G9">
        <f t="shared" si="2"/>
        <v>1</v>
      </c>
      <c r="I9" s="10">
        <v>6000</v>
      </c>
      <c r="J9" s="11">
        <v>0.05</v>
      </c>
    </row>
    <row r="10" spans="1:10" x14ac:dyDescent="0.3">
      <c r="A10" s="17" t="s">
        <v>33</v>
      </c>
      <c r="B10" s="17" t="s">
        <v>34</v>
      </c>
      <c r="C10" t="s">
        <v>35</v>
      </c>
      <c r="D10" s="2">
        <v>4230</v>
      </c>
      <c r="E10" s="19">
        <f t="shared" si="0"/>
        <v>0.04</v>
      </c>
      <c r="F10" s="2">
        <f t="shared" si="1"/>
        <v>169.20000000000002</v>
      </c>
      <c r="G10">
        <f t="shared" si="2"/>
        <v>2</v>
      </c>
      <c r="I10" s="10">
        <v>7000</v>
      </c>
      <c r="J10" s="11">
        <v>5.5E-2</v>
      </c>
    </row>
    <row r="11" spans="1:10" x14ac:dyDescent="0.3">
      <c r="A11" s="17" t="s">
        <v>46</v>
      </c>
      <c r="B11" s="17" t="s">
        <v>47</v>
      </c>
      <c r="C11" t="s">
        <v>27</v>
      </c>
      <c r="D11" s="2">
        <v>1900</v>
      </c>
      <c r="E11" s="19">
        <f t="shared" si="0"/>
        <v>2.5000000000000001E-2</v>
      </c>
      <c r="F11" s="2">
        <f t="shared" si="1"/>
        <v>47.5</v>
      </c>
      <c r="G11">
        <f t="shared" si="2"/>
        <v>3</v>
      </c>
      <c r="I11" s="10">
        <v>8000</v>
      </c>
      <c r="J11" s="11">
        <v>0.06</v>
      </c>
    </row>
    <row r="13" spans="1:10" x14ac:dyDescent="0.3">
      <c r="A13" s="13" t="s">
        <v>45</v>
      </c>
    </row>
    <row r="14" spans="1:10" x14ac:dyDescent="0.3">
      <c r="A14" s="15"/>
      <c r="B14" s="15"/>
      <c r="C14" s="16" t="s">
        <v>27</v>
      </c>
      <c r="D14" s="16" t="s">
        <v>32</v>
      </c>
      <c r="E14" s="16" t="s">
        <v>35</v>
      </c>
    </row>
    <row r="15" spans="1:10" x14ac:dyDescent="0.3">
      <c r="A15" s="18" t="s">
        <v>42</v>
      </c>
      <c r="B15" s="18"/>
      <c r="C15">
        <f>COUNTIF($C$5:$C$11,C14)</f>
        <v>3</v>
      </c>
      <c r="D15">
        <f t="shared" ref="D15:E15" si="3">COUNTIF($C$5:$C$11,D14)</f>
        <v>2</v>
      </c>
      <c r="E15">
        <f t="shared" si="3"/>
        <v>2</v>
      </c>
    </row>
    <row r="16" spans="1:10" x14ac:dyDescent="0.3">
      <c r="A16" s="18" t="s">
        <v>43</v>
      </c>
      <c r="B16" s="18"/>
      <c r="C16" s="2">
        <f>SUMIF($C$5:$C$11,C14,$D$5:$D$11)</f>
        <v>12650</v>
      </c>
      <c r="D16" s="2">
        <f t="shared" ref="D16:E16" si="4">SUMIF($C$5:$C$11,D14,$D$5:$D$11)</f>
        <v>7900</v>
      </c>
      <c r="E16" s="2">
        <f t="shared" si="4"/>
        <v>7330</v>
      </c>
    </row>
    <row r="17" spans="1:5" x14ac:dyDescent="0.3">
      <c r="A17" s="18" t="s">
        <v>44</v>
      </c>
      <c r="B17" s="18"/>
      <c r="C17" s="2">
        <f>AVERAGEIF($C$5:$C$11,C14,$D$5:$D$11)</f>
        <v>4216.666666666667</v>
      </c>
      <c r="D17" s="2">
        <f t="shared" ref="D17:E17" si="5">AVERAGEIF($C$5:$C$11,D14,$D$5:$D$11)</f>
        <v>3950</v>
      </c>
      <c r="E17" s="2">
        <f t="shared" si="5"/>
        <v>3665</v>
      </c>
    </row>
  </sheetData>
  <mergeCells count="4">
    <mergeCell ref="I1:J1"/>
    <mergeCell ref="A15:B15"/>
    <mergeCell ref="A16:B16"/>
    <mergeCell ref="A17:B1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BD14F-F140-4D47-9C8C-850D0C336DA1}">
  <dimension ref="A1:J17"/>
  <sheetViews>
    <sheetView workbookViewId="0">
      <selection activeCell="M23" sqref="M23"/>
    </sheetView>
  </sheetViews>
  <sheetFormatPr baseColWidth="10" defaultRowHeight="14.4" x14ac:dyDescent="0.3"/>
  <cols>
    <col min="1" max="2" width="12.44140625" customWidth="1"/>
    <col min="5" max="5" width="12.88671875" customWidth="1"/>
    <col min="6" max="6" width="15.109375" customWidth="1"/>
    <col min="7" max="7" width="9.6640625" customWidth="1"/>
    <col min="8" max="8" width="6.5546875" customWidth="1"/>
  </cols>
  <sheetData>
    <row r="1" spans="1:10" ht="15.6" x14ac:dyDescent="0.3">
      <c r="A1" s="9" t="s">
        <v>17</v>
      </c>
      <c r="I1" s="14" t="s">
        <v>40</v>
      </c>
      <c r="J1" s="14"/>
    </row>
    <row r="2" spans="1:10" x14ac:dyDescent="0.3">
      <c r="A2" t="s">
        <v>18</v>
      </c>
      <c r="I2" s="12" t="s">
        <v>41</v>
      </c>
      <c r="J2" s="12" t="s">
        <v>23</v>
      </c>
    </row>
    <row r="3" spans="1:10" x14ac:dyDescent="0.3">
      <c r="I3" s="10">
        <v>0</v>
      </c>
      <c r="J3" s="11">
        <v>0.02</v>
      </c>
    </row>
    <row r="4" spans="1:10" x14ac:dyDescent="0.3">
      <c r="A4" s="15" t="s">
        <v>19</v>
      </c>
      <c r="B4" s="15" t="s">
        <v>20</v>
      </c>
      <c r="C4" s="15" t="s">
        <v>21</v>
      </c>
      <c r="D4" s="16" t="s">
        <v>22</v>
      </c>
      <c r="E4" s="16" t="s">
        <v>23</v>
      </c>
      <c r="F4" s="16" t="s">
        <v>24</v>
      </c>
      <c r="G4" s="16" t="s">
        <v>48</v>
      </c>
      <c r="I4" s="10">
        <v>1000</v>
      </c>
      <c r="J4" s="11">
        <v>2.5000000000000001E-2</v>
      </c>
    </row>
    <row r="5" spans="1:10" x14ac:dyDescent="0.3">
      <c r="A5" s="17" t="s">
        <v>38</v>
      </c>
      <c r="B5" s="17" t="s">
        <v>39</v>
      </c>
      <c r="C5" t="s">
        <v>27</v>
      </c>
      <c r="D5" s="2">
        <v>4050</v>
      </c>
      <c r="E5" s="19">
        <f>_xlfn.XLOOKUP(D5,$I$3:$I$11,$J$3:$J$11,,-1)</f>
        <v>0.04</v>
      </c>
      <c r="F5" s="2">
        <f>D5*E5</f>
        <v>162</v>
      </c>
      <c r="G5">
        <f>_xlfn.RANK.EQ(D5,D5:D11)</f>
        <v>4</v>
      </c>
      <c r="I5" s="10">
        <v>2000</v>
      </c>
      <c r="J5" s="11">
        <v>0.03</v>
      </c>
    </row>
    <row r="6" spans="1:10" x14ac:dyDescent="0.3">
      <c r="A6" s="17" t="s">
        <v>30</v>
      </c>
      <c r="B6" s="17" t="s">
        <v>31</v>
      </c>
      <c r="C6" t="s">
        <v>32</v>
      </c>
      <c r="D6" s="2">
        <v>2800</v>
      </c>
      <c r="E6" s="19">
        <f t="shared" ref="E6:E11" si="0">_xlfn.XLOOKUP(D6,$I$3:$I$11,$J$3:$J$11,,-1)</f>
        <v>0.03</v>
      </c>
      <c r="F6" s="2">
        <f t="shared" ref="F6:F11" si="1">D6*E6</f>
        <v>84</v>
      </c>
      <c r="G6">
        <f t="shared" ref="G6:G11" si="2">_xlfn.RANK.EQ(D6,D6:D12)</f>
        <v>5</v>
      </c>
      <c r="I6" s="10">
        <v>3000</v>
      </c>
      <c r="J6" s="11">
        <v>3.5000000000000003E-2</v>
      </c>
    </row>
    <row r="7" spans="1:10" x14ac:dyDescent="0.3">
      <c r="A7" s="17" t="s">
        <v>25</v>
      </c>
      <c r="B7" s="17" t="s">
        <v>26</v>
      </c>
      <c r="C7" t="s">
        <v>35</v>
      </c>
      <c r="D7" s="2">
        <v>3100</v>
      </c>
      <c r="E7" s="19">
        <f t="shared" si="0"/>
        <v>3.5000000000000003E-2</v>
      </c>
      <c r="F7" s="2">
        <f t="shared" si="1"/>
        <v>108.50000000000001</v>
      </c>
      <c r="G7">
        <f t="shared" si="2"/>
        <v>4</v>
      </c>
      <c r="I7" s="10">
        <v>4000</v>
      </c>
      <c r="J7" s="11">
        <v>0.04</v>
      </c>
    </row>
    <row r="8" spans="1:10" x14ac:dyDescent="0.3">
      <c r="A8" s="17" t="s">
        <v>28</v>
      </c>
      <c r="B8" s="17" t="s">
        <v>29</v>
      </c>
      <c r="C8" t="s">
        <v>27</v>
      </c>
      <c r="D8" s="2">
        <v>6700</v>
      </c>
      <c r="E8" s="19">
        <f t="shared" si="0"/>
        <v>0.05</v>
      </c>
      <c r="F8" s="2">
        <f t="shared" si="1"/>
        <v>335</v>
      </c>
      <c r="G8">
        <f t="shared" si="2"/>
        <v>1</v>
      </c>
      <c r="I8" s="10">
        <v>5000</v>
      </c>
      <c r="J8" s="11">
        <v>4.4999999999999998E-2</v>
      </c>
    </row>
    <row r="9" spans="1:10" x14ac:dyDescent="0.3">
      <c r="A9" s="17" t="s">
        <v>36</v>
      </c>
      <c r="B9" s="17" t="s">
        <v>37</v>
      </c>
      <c r="C9" t="s">
        <v>32</v>
      </c>
      <c r="D9" s="2">
        <v>5100</v>
      </c>
      <c r="E9" s="19">
        <f t="shared" si="0"/>
        <v>4.4999999999999998E-2</v>
      </c>
      <c r="F9" s="2">
        <f t="shared" si="1"/>
        <v>229.5</v>
      </c>
      <c r="G9">
        <f t="shared" si="2"/>
        <v>1</v>
      </c>
      <c r="I9" s="10">
        <v>6000</v>
      </c>
      <c r="J9" s="11">
        <v>0.05</v>
      </c>
    </row>
    <row r="10" spans="1:10" x14ac:dyDescent="0.3">
      <c r="A10" s="17" t="s">
        <v>33</v>
      </c>
      <c r="B10" s="17" t="s">
        <v>34</v>
      </c>
      <c r="C10" t="s">
        <v>35</v>
      </c>
      <c r="D10" s="2">
        <v>4230</v>
      </c>
      <c r="E10" s="19">
        <f t="shared" si="0"/>
        <v>0.04</v>
      </c>
      <c r="F10" s="2">
        <f t="shared" si="1"/>
        <v>169.20000000000002</v>
      </c>
      <c r="G10">
        <f t="shared" si="2"/>
        <v>2</v>
      </c>
      <c r="I10" s="10">
        <v>7000</v>
      </c>
      <c r="J10" s="11">
        <v>5.5E-2</v>
      </c>
    </row>
    <row r="11" spans="1:10" x14ac:dyDescent="0.3">
      <c r="A11" s="17" t="s">
        <v>46</v>
      </c>
      <c r="B11" s="17" t="s">
        <v>47</v>
      </c>
      <c r="C11" t="s">
        <v>27</v>
      </c>
      <c r="D11" s="2">
        <v>1900</v>
      </c>
      <c r="E11" s="19">
        <f t="shared" si="0"/>
        <v>2.5000000000000001E-2</v>
      </c>
      <c r="F11" s="2">
        <f t="shared" si="1"/>
        <v>47.5</v>
      </c>
      <c r="G11">
        <f t="shared" si="2"/>
        <v>3</v>
      </c>
      <c r="I11" s="10">
        <v>8000</v>
      </c>
      <c r="J11" s="11">
        <v>0.06</v>
      </c>
    </row>
    <row r="13" spans="1:10" x14ac:dyDescent="0.3">
      <c r="A13" s="13" t="s">
        <v>45</v>
      </c>
    </row>
    <row r="14" spans="1:10" x14ac:dyDescent="0.3">
      <c r="A14" s="15"/>
      <c r="B14" s="15"/>
      <c r="C14" s="16" t="s">
        <v>27</v>
      </c>
      <c r="D14" s="16" t="s">
        <v>32</v>
      </c>
      <c r="E14" s="16" t="s">
        <v>35</v>
      </c>
    </row>
    <row r="15" spans="1:10" x14ac:dyDescent="0.3">
      <c r="A15" s="18" t="s">
        <v>42</v>
      </c>
      <c r="B15" s="18"/>
      <c r="C15">
        <f>COUNTIF($C$5:$C$11,C14)</f>
        <v>3</v>
      </c>
      <c r="D15">
        <f t="shared" ref="D15:E15" si="3">COUNTIF($C$5:$C$11,D14)</f>
        <v>2</v>
      </c>
      <c r="E15">
        <f t="shared" si="3"/>
        <v>2</v>
      </c>
    </row>
    <row r="16" spans="1:10" x14ac:dyDescent="0.3">
      <c r="A16" s="18" t="s">
        <v>43</v>
      </c>
      <c r="B16" s="18"/>
      <c r="C16" s="2">
        <f>SUMIF($C$5:$C$11,C14,$D$5:$D$11)</f>
        <v>12650</v>
      </c>
      <c r="D16" s="2">
        <f t="shared" ref="D16:E16" si="4">SUMIF($C$5:$C$11,D14,$D$5:$D$11)</f>
        <v>7900</v>
      </c>
      <c r="E16" s="2">
        <f t="shared" si="4"/>
        <v>7330</v>
      </c>
    </row>
    <row r="17" spans="1:5" x14ac:dyDescent="0.3">
      <c r="A17" s="18" t="s">
        <v>44</v>
      </c>
      <c r="B17" s="18"/>
      <c r="C17" s="2">
        <f>AVERAGEIF($C$5:$C$11,C14,$D$5:$D$11)</f>
        <v>4216.666666666667</v>
      </c>
      <c r="D17" s="2">
        <f t="shared" ref="D17:E17" si="5">AVERAGEIF($C$5:$C$11,D14,$D$5:$D$11)</f>
        <v>3950</v>
      </c>
      <c r="E17" s="2">
        <f t="shared" si="5"/>
        <v>3665</v>
      </c>
    </row>
  </sheetData>
  <mergeCells count="4">
    <mergeCell ref="I1:J1"/>
    <mergeCell ref="A15:B15"/>
    <mergeCell ref="A16:B16"/>
    <mergeCell ref="A17:B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Aufgabe 1 Daten</vt:lpstr>
      <vt:lpstr>Aufgabe 1 Lösung</vt:lpstr>
      <vt:lpstr>Aufgabe 2 Daten</vt:lpstr>
      <vt:lpstr>Aufgabe 2 Lösung 1</vt:lpstr>
      <vt:lpstr>Aufgabe 2 Lösung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2019-05-17T06:13:20Z</dcterms:created>
  <dcterms:modified xsi:type="dcterms:W3CDTF">2022-03-31T07:08:14Z</dcterms:modified>
</cp:coreProperties>
</file>