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klara\Documents\Excel_Beispiele\Kap_09\"/>
    </mc:Choice>
  </mc:AlternateContent>
  <xr:revisionPtr revIDLastSave="0" documentId="13_ncr:1_{B6F17957-9C2B-447A-80F2-E355C67A560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nzahl" sheetId="1" r:id="rId1"/>
    <sheet name="Anzahl Ergebnis" sheetId="7" r:id="rId2"/>
    <sheet name="ZÄHLENWENN" sheetId="9" r:id="rId3"/>
    <sheet name="ZÄHLENWENN Ergebnis" sheetId="8" r:id="rId4"/>
    <sheet name="SUMMEWENN" sheetId="5" r:id="rId5"/>
    <sheet name="SUMMEWENN Ergebnis" sheetId="10" r:id="rId6"/>
    <sheet name="SUMMEWENN Vergleichsoperator" sheetId="11" r:id="rId7"/>
    <sheet name="MITTELWERTWENN" sheetId="12" r:id="rId8"/>
    <sheet name="MITTELWERTWENN Ergebnis" sheetId="13" r:id="rId9"/>
    <sheet name="Tabelle1" sheetId="14" r:id="rId10"/>
  </sheets>
  <externalReferences>
    <externalReference r:id="rId11"/>
  </externalReferences>
  <definedNames>
    <definedName name="Aufträge">OFFSET([1]Rohdaten!$A$1,,,COUNTA([1]Rohdaten!$A:$A),COUNTA([1]Rohdaten!$1:$1))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" i="13" l="1"/>
  <c r="F2" i="13"/>
  <c r="G1" i="11"/>
  <c r="F3" i="10"/>
  <c r="F2" i="10"/>
  <c r="I5" i="8"/>
  <c r="J5" i="8"/>
  <c r="K5" i="8"/>
  <c r="H5" i="8"/>
  <c r="I4" i="8"/>
  <c r="J4" i="8"/>
  <c r="K4" i="8"/>
  <c r="H4" i="8"/>
  <c r="C2" i="7"/>
  <c r="C1" i="7"/>
</calcChain>
</file>

<file path=xl/sharedStrings.xml><?xml version="1.0" encoding="utf-8"?>
<sst xmlns="http://schemas.openxmlformats.org/spreadsheetml/2006/main" count="281" uniqueCount="90">
  <si>
    <t>Anzahl aller Kunden</t>
  </si>
  <si>
    <t>Anzahl der Kunden mit Umsatz</t>
  </si>
  <si>
    <t>Anrede</t>
  </si>
  <si>
    <t>Nachname</t>
  </si>
  <si>
    <t>Vorname</t>
  </si>
  <si>
    <t>PLZ / Ort</t>
  </si>
  <si>
    <t>Strasse</t>
  </si>
  <si>
    <t>Umsatz</t>
  </si>
  <si>
    <t>Frau</t>
  </si>
  <si>
    <t>Nordhoff</t>
  </si>
  <si>
    <t>Silke</t>
  </si>
  <si>
    <t>93055 Regensburg</t>
  </si>
  <si>
    <t>Uferstrasse 85 b</t>
  </si>
  <si>
    <t>Herr</t>
  </si>
  <si>
    <t>Knogel</t>
  </si>
  <si>
    <t>Frank</t>
  </si>
  <si>
    <t>22040 Hamburg</t>
  </si>
  <si>
    <t>Pfarrer-Heinrich-Weg 4</t>
  </si>
  <si>
    <t>Süßmilch</t>
  </si>
  <si>
    <t>Johanna</t>
  </si>
  <si>
    <t>93078 Pentling</t>
  </si>
  <si>
    <t>Adlersberger Strasse 56</t>
  </si>
  <si>
    <t>Fürst</t>
  </si>
  <si>
    <t>Alfons</t>
  </si>
  <si>
    <t>80638 München</t>
  </si>
  <si>
    <t>Wittelsbacherstr. 6</t>
  </si>
  <si>
    <t>Drögel-Steininger</t>
  </si>
  <si>
    <t>Klara</t>
  </si>
  <si>
    <t>04777 Neuendorf</t>
  </si>
  <si>
    <t>Waldweg 4</t>
  </si>
  <si>
    <t>Reuter</t>
  </si>
  <si>
    <t>Jens</t>
  </si>
  <si>
    <t>45879 Gelsenkirchen</t>
  </si>
  <si>
    <t>Bochumerstr. 9</t>
  </si>
  <si>
    <t>Baumholtz</t>
  </si>
  <si>
    <t>Tobias</t>
  </si>
  <si>
    <t>82467 Garmisch-Partenkirchen</t>
  </si>
  <si>
    <t>Höllentalstrasse 12</t>
  </si>
  <si>
    <t>Adler</t>
  </si>
  <si>
    <t>Christine</t>
  </si>
  <si>
    <t>96317 Kronach</t>
  </si>
  <si>
    <t>Pfarrer-Wenz-Str. 88</t>
  </si>
  <si>
    <t>Einstein</t>
  </si>
  <si>
    <t>Nadine</t>
  </si>
  <si>
    <t>40215 Düsseldorf</t>
  </si>
  <si>
    <t>Kleiststr. 34a</t>
  </si>
  <si>
    <t>Kungel</t>
  </si>
  <si>
    <t>Fred</t>
  </si>
  <si>
    <t>96450 Coburg</t>
  </si>
  <si>
    <t>Fichtelgebirgstr. 73</t>
  </si>
  <si>
    <t>Knöterich</t>
  </si>
  <si>
    <t>Liane</t>
  </si>
  <si>
    <t>94056 Regensburg</t>
  </si>
  <si>
    <t>Isarstr. 55</t>
  </si>
  <si>
    <t>K</t>
  </si>
  <si>
    <t>U</t>
  </si>
  <si>
    <t>Urlaubstage (U)</t>
  </si>
  <si>
    <t>Krankheitstage (K)</t>
  </si>
  <si>
    <t>Kleber</t>
  </si>
  <si>
    <t>Bockel</t>
  </si>
  <si>
    <t>Dobler</t>
  </si>
  <si>
    <t>Moser</t>
  </si>
  <si>
    <t>Urlaubskalender</t>
  </si>
  <si>
    <t>Artikel</t>
  </si>
  <si>
    <t>Warengruppe</t>
  </si>
  <si>
    <t>Umsatzsumme</t>
  </si>
  <si>
    <t>Notebook</t>
  </si>
  <si>
    <t>Computer</t>
  </si>
  <si>
    <t>Monitor</t>
  </si>
  <si>
    <t>Hausgeräte</t>
  </si>
  <si>
    <t>Drucker</t>
  </si>
  <si>
    <t>Waschmaschine</t>
  </si>
  <si>
    <t>Geschirrspüler</t>
  </si>
  <si>
    <t>Kaffeeautomat</t>
  </si>
  <si>
    <t xml:space="preserve"> </t>
  </si>
  <si>
    <t>Summe der Umsätze über</t>
  </si>
  <si>
    <t>Name</t>
  </si>
  <si>
    <t>Gender</t>
  </si>
  <si>
    <t>Punkte</t>
  </si>
  <si>
    <t>Schwab</t>
  </si>
  <si>
    <t>Bergmann</t>
  </si>
  <si>
    <t>Müller</t>
  </si>
  <si>
    <t>Wiesenholz</t>
  </si>
  <si>
    <t>Faller</t>
  </si>
  <si>
    <t>Moritz</t>
  </si>
  <si>
    <t>Sarov</t>
  </si>
  <si>
    <t>Lampelt</t>
  </si>
  <si>
    <t>m</t>
  </si>
  <si>
    <t>w</t>
  </si>
  <si>
    <t>Durchschnittliche Punktzahl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</si>
</sst>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d\,\ dd/mm/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5" fillId="0" borderId="0"/>
    <xf numFmtId="0" fontId="7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4" fillId="0" borderId="0" xfId="1" applyFont="1" applyFill="1" applyBorder="1" applyAlignment="1">
      <alignment horizontal="left"/>
    </xf>
    <xf numFmtId="0" fontId="4" fillId="0" borderId="0" xfId="1" applyFont="1" applyFill="1" applyBorder="1" applyAlignme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5" fillId="0" borderId="0" xfId="2"/>
    <xf numFmtId="0" fontId="5" fillId="0" borderId="0" xfId="2" applyAlignment="1">
      <alignment horizontal="center" vertical="center"/>
    </xf>
    <xf numFmtId="0" fontId="5" fillId="0" borderId="1" xfId="2" applyBorder="1" applyAlignment="1">
      <alignment horizontal="center" vertical="center"/>
    </xf>
    <xf numFmtId="164" fontId="5" fillId="2" borderId="1" xfId="2" applyNumberFormat="1" applyFill="1" applyBorder="1" applyAlignment="1">
      <alignment horizontal="left"/>
    </xf>
    <xf numFmtId="0" fontId="5" fillId="2" borderId="1" xfId="2" applyFill="1" applyBorder="1" applyAlignment="1">
      <alignment horizontal="center" vertical="center" textRotation="90"/>
    </xf>
    <xf numFmtId="0" fontId="5" fillId="0" borderId="0" xfId="2" applyFill="1" applyBorder="1"/>
    <xf numFmtId="0" fontId="5" fillId="2" borderId="1" xfId="2" applyFill="1" applyBorder="1" applyAlignment="1">
      <alignment textRotation="90"/>
    </xf>
    <xf numFmtId="0" fontId="5" fillId="0" borderId="1" xfId="2" applyBorder="1" applyAlignment="1"/>
    <xf numFmtId="0" fontId="6" fillId="0" borderId="0" xfId="2" applyFont="1"/>
    <xf numFmtId="0" fontId="8" fillId="0" borderId="0" xfId="3" applyFont="1"/>
    <xf numFmtId="0" fontId="8" fillId="3" borderId="0" xfId="3" applyFont="1" applyFill="1"/>
    <xf numFmtId="3" fontId="8" fillId="0" borderId="0" xfId="3" applyNumberFormat="1" applyFont="1"/>
    <xf numFmtId="0" fontId="8" fillId="0" borderId="0" xfId="3" quotePrefix="1" applyFont="1"/>
    <xf numFmtId="3" fontId="9" fillId="0" borderId="0" xfId="3" applyNumberFormat="1" applyFont="1" applyFill="1"/>
    <xf numFmtId="164" fontId="5" fillId="5" borderId="1" xfId="2" applyNumberFormat="1" applyFill="1" applyBorder="1"/>
    <xf numFmtId="0" fontId="5" fillId="5" borderId="1" xfId="2" applyFill="1" applyBorder="1" applyAlignment="1">
      <alignment horizontal="center" vertical="center"/>
    </xf>
    <xf numFmtId="0" fontId="5" fillId="0" borderId="1" xfId="2" applyFill="1" applyBorder="1" applyAlignment="1">
      <alignment horizontal="center" vertical="center"/>
    </xf>
    <xf numFmtId="164" fontId="5" fillId="4" borderId="1" xfId="2" applyNumberFormat="1" applyFill="1" applyBorder="1"/>
    <xf numFmtId="0" fontId="9" fillId="3" borderId="0" xfId="3" applyFont="1" applyFill="1"/>
    <xf numFmtId="0" fontId="9" fillId="3" borderId="0" xfId="3" applyFont="1" applyFill="1" applyAlignment="1">
      <alignment horizontal="right"/>
    </xf>
    <xf numFmtId="0" fontId="8" fillId="4" borderId="0" xfId="3" applyFont="1" applyFill="1"/>
    <xf numFmtId="3" fontId="0" fillId="0" borderId="0" xfId="0" applyNumberFormat="1"/>
    <xf numFmtId="0" fontId="0" fillId="0" borderId="0" xfId="0" applyAlignment="1">
      <alignment horizontal="center"/>
    </xf>
    <xf numFmtId="0" fontId="0" fillId="6" borderId="0" xfId="0" applyFill="1"/>
    <xf numFmtId="0" fontId="0" fillId="6" borderId="0" xfId="0" applyFill="1" applyAlignment="1">
      <alignment horizontal="center"/>
    </xf>
    <xf numFmtId="0" fontId="0" fillId="6" borderId="0" xfId="0" applyFill="1" applyAlignment="1">
      <alignment horizontal="right"/>
    </xf>
    <xf numFmtId="2" fontId="0" fillId="0" borderId="0" xfId="0" applyNumberFormat="1"/>
    <xf numFmtId="0" fontId="2" fillId="0" borderId="0" xfId="0" applyFont="1" applyAlignment="1">
      <alignment horizontal="right"/>
    </xf>
  </cellXfs>
  <cellStyles count="4">
    <cellStyle name="Standard" xfId="0" builtinId="0"/>
    <cellStyle name="Standard 2" xfId="2" xr:uid="{A46DF527-1841-440C-9CA2-FAE8B1876C62}"/>
    <cellStyle name="Standard 3" xfId="3" xr:uid="{EE27674F-EC66-46C4-94C3-CAB1E8D84E40}"/>
    <cellStyle name="Standard_Tabelle1" xfId="1" xr:uid="{00000000-0005-0000-0000-000001000000}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ara.DESKTOP-MS83K01/Documents/Excel_2016_Aufbau/Excel_2016_Aufbau_Beispieldateien/02_4_Verwei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ERWEIS-Bereich Verweis"/>
      <sheetName val="Personalliste"/>
      <sheetName val="Auswertung"/>
      <sheetName val="WVERWEIS"/>
      <sheetName val="INDEX VERGLEICH-1"/>
      <sheetName val="INDEX VERGLEICH-2"/>
      <sheetName val="BEREICH.VERSCHIEBEN"/>
      <sheetName val="Rohda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Jahr</v>
          </cell>
          <cell r="B1" t="str">
            <v>Kunden-Nr</v>
          </cell>
          <cell r="C1" t="str">
            <v>Firma</v>
          </cell>
          <cell r="D1" t="str">
            <v>Land</v>
          </cell>
          <cell r="E1" t="str">
            <v>Modell-Nr</v>
          </cell>
          <cell r="F1" t="str">
            <v>VK-Preis Netto</v>
          </cell>
          <cell r="G1" t="str">
            <v>Auftragsmenge</v>
          </cell>
          <cell r="H1" t="str">
            <v>Umsatz</v>
          </cell>
        </row>
        <row r="2">
          <cell r="A2">
            <v>2014</v>
          </cell>
        </row>
        <row r="3">
          <cell r="A3">
            <v>2014</v>
          </cell>
        </row>
        <row r="4">
          <cell r="A4">
            <v>2014</v>
          </cell>
        </row>
        <row r="5">
          <cell r="A5">
            <v>2014</v>
          </cell>
        </row>
        <row r="6">
          <cell r="A6">
            <v>2014</v>
          </cell>
        </row>
        <row r="7">
          <cell r="A7">
            <v>2014</v>
          </cell>
        </row>
        <row r="8">
          <cell r="A8">
            <v>2014</v>
          </cell>
        </row>
        <row r="9">
          <cell r="A9">
            <v>2014</v>
          </cell>
        </row>
        <row r="10">
          <cell r="A10">
            <v>2015</v>
          </cell>
        </row>
        <row r="11">
          <cell r="A11">
            <v>2015</v>
          </cell>
        </row>
        <row r="12">
          <cell r="A12">
            <v>2015</v>
          </cell>
        </row>
        <row r="13">
          <cell r="A13">
            <v>2015</v>
          </cell>
        </row>
        <row r="14">
          <cell r="A14">
            <v>2015</v>
          </cell>
        </row>
        <row r="15">
          <cell r="A15">
            <v>2015</v>
          </cell>
        </row>
        <row r="16">
          <cell r="A16">
            <v>2016</v>
          </cell>
        </row>
        <row r="17">
          <cell r="A17">
            <v>2016</v>
          </cell>
        </row>
        <row r="18">
          <cell r="A18">
            <v>2016</v>
          </cell>
        </row>
        <row r="19">
          <cell r="A19">
            <v>2016</v>
          </cell>
        </row>
        <row r="20">
          <cell r="A20">
            <v>2016</v>
          </cell>
        </row>
        <row r="21">
          <cell r="A21">
            <v>2016</v>
          </cell>
        </row>
        <row r="22">
          <cell r="A22">
            <v>2016</v>
          </cell>
        </row>
        <row r="23">
          <cell r="A23">
            <v>2016</v>
          </cell>
        </row>
        <row r="24">
          <cell r="A24">
            <v>2016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4:F15" totalsRowShown="0" headerRowDxfId="13">
  <tableColumns count="6">
    <tableColumn id="1" xr3:uid="{00000000-0010-0000-0000-000001000000}" name="Anrede" dataDxfId="12"/>
    <tableColumn id="2" xr3:uid="{00000000-0010-0000-0000-000002000000}" name="Nachname" dataDxfId="11"/>
    <tableColumn id="3" xr3:uid="{00000000-0010-0000-0000-000003000000}" name="Vorname" dataDxfId="10"/>
    <tableColumn id="4" xr3:uid="{00000000-0010-0000-0000-000004000000}" name="PLZ / Ort" dataDxfId="9" dataCellStyle="Standard_Tabelle1"/>
    <tableColumn id="5" xr3:uid="{00000000-0010-0000-0000-000005000000}" name="Strasse" dataDxfId="8" dataCellStyle="Standard_Tabelle1"/>
    <tableColumn id="6" xr3:uid="{00000000-0010-0000-0000-000006000000}" name="Umsatz" dataDxfId="7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CD48F92-7E4E-4A0E-B123-56BAEDA505DF}" name="Tabelle13" displayName="Tabelle13" ref="A4:F15" totalsRowShown="0" headerRowDxfId="6">
  <tableColumns count="6">
    <tableColumn id="1" xr3:uid="{9A9AD4BE-7767-40EC-BEC7-DF55051A595E}" name="Anrede" dataDxfId="5"/>
    <tableColumn id="2" xr3:uid="{47D9C855-39EE-47C1-85C7-2470840C5E63}" name="Nachname" dataDxfId="4"/>
    <tableColumn id="3" xr3:uid="{9698CA9D-C82D-430B-98F3-3A3F5A06978F}" name="Vorname" dataDxfId="3"/>
    <tableColumn id="4" xr3:uid="{20E3ECE3-B234-46D2-9CC0-08789F3D60F1}" name="PLZ / Ort" dataDxfId="2" dataCellStyle="Standard_Tabelle1"/>
    <tableColumn id="5" xr3:uid="{250C14FE-E3E3-4759-AE25-8420A4E2EEB2}" name="Strasse" dataDxfId="1" dataCellStyle="Standard_Tabelle1"/>
    <tableColumn id="6" xr3:uid="{4098F92C-F1F0-4C97-B07A-0BADF5553A3A}" name="Umsatz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>
      <selection activeCell="E1" sqref="E1"/>
    </sheetView>
  </sheetViews>
  <sheetFormatPr baseColWidth="10" defaultRowHeight="14.4" x14ac:dyDescent="0.3"/>
  <cols>
    <col min="1" max="1" width="8.5546875" customWidth="1"/>
    <col min="2" max="2" width="17.109375" customWidth="1"/>
    <col min="3" max="3" width="12.109375" customWidth="1"/>
    <col min="4" max="4" width="26.6640625" customWidth="1"/>
    <col min="5" max="5" width="19.6640625" bestFit="1" customWidth="1"/>
    <col min="6" max="6" width="11.109375" customWidth="1"/>
  </cols>
  <sheetData>
    <row r="1" spans="1:6" x14ac:dyDescent="0.3">
      <c r="A1" s="35" t="s">
        <v>0</v>
      </c>
      <c r="B1" s="35"/>
      <c r="C1" s="1"/>
      <c r="D1" s="1"/>
      <c r="E1" s="1"/>
      <c r="F1" s="1"/>
    </row>
    <row r="2" spans="1:6" x14ac:dyDescent="0.3">
      <c r="A2" s="35" t="s">
        <v>1</v>
      </c>
      <c r="B2" s="35"/>
      <c r="C2" s="1"/>
      <c r="D2" s="1"/>
      <c r="E2" s="1"/>
      <c r="F2" s="1"/>
    </row>
    <row r="3" spans="1:6" x14ac:dyDescent="0.3">
      <c r="A3" s="1"/>
      <c r="B3" s="1"/>
      <c r="C3" s="1"/>
      <c r="D3" s="1"/>
      <c r="E3" s="1"/>
      <c r="F3" s="1"/>
    </row>
    <row r="4" spans="1:6" x14ac:dyDescent="0.3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3" t="s">
        <v>7</v>
      </c>
    </row>
    <row r="5" spans="1:6" x14ac:dyDescent="0.3">
      <c r="A5" s="1" t="s">
        <v>8</v>
      </c>
      <c r="B5" s="1" t="s">
        <v>9</v>
      </c>
      <c r="C5" s="1" t="s">
        <v>10</v>
      </c>
      <c r="D5" s="4" t="s">
        <v>11</v>
      </c>
      <c r="E5" s="5" t="s">
        <v>12</v>
      </c>
      <c r="F5" s="6">
        <v>150</v>
      </c>
    </row>
    <row r="6" spans="1:6" x14ac:dyDescent="0.3">
      <c r="A6" s="1" t="s">
        <v>13</v>
      </c>
      <c r="B6" s="1" t="s">
        <v>14</v>
      </c>
      <c r="C6" s="1" t="s">
        <v>15</v>
      </c>
      <c r="D6" s="4" t="s">
        <v>16</v>
      </c>
      <c r="E6" s="5" t="s">
        <v>17</v>
      </c>
      <c r="F6" s="6">
        <v>23</v>
      </c>
    </row>
    <row r="7" spans="1:6" x14ac:dyDescent="0.3">
      <c r="A7" s="1" t="s">
        <v>8</v>
      </c>
      <c r="B7" s="1" t="s">
        <v>18</v>
      </c>
      <c r="C7" s="1" t="s">
        <v>19</v>
      </c>
      <c r="D7" s="4" t="s">
        <v>20</v>
      </c>
      <c r="E7" s="5" t="s">
        <v>21</v>
      </c>
      <c r="F7" s="7"/>
    </row>
    <row r="8" spans="1:6" x14ac:dyDescent="0.3">
      <c r="A8" s="1" t="s">
        <v>13</v>
      </c>
      <c r="B8" s="1" t="s">
        <v>22</v>
      </c>
      <c r="C8" s="1" t="s">
        <v>23</v>
      </c>
      <c r="D8" s="4" t="s">
        <v>24</v>
      </c>
      <c r="E8" s="5" t="s">
        <v>25</v>
      </c>
      <c r="F8" s="6">
        <v>266.2</v>
      </c>
    </row>
    <row r="9" spans="1:6" x14ac:dyDescent="0.3">
      <c r="A9" s="1" t="s">
        <v>8</v>
      </c>
      <c r="B9" s="1" t="s">
        <v>26</v>
      </c>
      <c r="C9" s="1" t="s">
        <v>27</v>
      </c>
      <c r="D9" s="4" t="s">
        <v>28</v>
      </c>
      <c r="E9" s="5" t="s">
        <v>29</v>
      </c>
      <c r="F9" s="6">
        <v>81.5</v>
      </c>
    </row>
    <row r="10" spans="1:6" x14ac:dyDescent="0.3">
      <c r="A10" s="1" t="s">
        <v>13</v>
      </c>
      <c r="B10" s="1" t="s">
        <v>30</v>
      </c>
      <c r="C10" s="1" t="s">
        <v>31</v>
      </c>
      <c r="D10" s="4" t="s">
        <v>32</v>
      </c>
      <c r="E10" s="5" t="s">
        <v>33</v>
      </c>
      <c r="F10" s="6">
        <v>56.3</v>
      </c>
    </row>
    <row r="11" spans="1:6" x14ac:dyDescent="0.3">
      <c r="A11" s="1" t="s">
        <v>13</v>
      </c>
      <c r="B11" s="1" t="s">
        <v>34</v>
      </c>
      <c r="C11" s="1" t="s">
        <v>35</v>
      </c>
      <c r="D11" s="4" t="s">
        <v>36</v>
      </c>
      <c r="E11" s="5" t="s">
        <v>37</v>
      </c>
      <c r="F11" s="6">
        <v>45.6</v>
      </c>
    </row>
    <row r="12" spans="1:6" x14ac:dyDescent="0.3">
      <c r="A12" s="1" t="s">
        <v>8</v>
      </c>
      <c r="B12" s="1" t="s">
        <v>38</v>
      </c>
      <c r="C12" s="1" t="s">
        <v>39</v>
      </c>
      <c r="D12" s="4" t="s">
        <v>40</v>
      </c>
      <c r="E12" s="5" t="s">
        <v>41</v>
      </c>
      <c r="F12" s="7"/>
    </row>
    <row r="13" spans="1:6" x14ac:dyDescent="0.3">
      <c r="A13" s="1" t="s">
        <v>8</v>
      </c>
      <c r="B13" s="1" t="s">
        <v>42</v>
      </c>
      <c r="C13" s="1" t="s">
        <v>43</v>
      </c>
      <c r="D13" s="4" t="s">
        <v>44</v>
      </c>
      <c r="E13" s="5" t="s">
        <v>45</v>
      </c>
      <c r="F13" s="6">
        <v>29.3</v>
      </c>
    </row>
    <row r="14" spans="1:6" x14ac:dyDescent="0.3">
      <c r="A14" s="1" t="s">
        <v>13</v>
      </c>
      <c r="B14" s="1" t="s">
        <v>46</v>
      </c>
      <c r="C14" s="1" t="s">
        <v>47</v>
      </c>
      <c r="D14" s="4" t="s">
        <v>48</v>
      </c>
      <c r="E14" s="5" t="s">
        <v>49</v>
      </c>
      <c r="F14" s="6">
        <v>123</v>
      </c>
    </row>
    <row r="15" spans="1:6" x14ac:dyDescent="0.3">
      <c r="A15" s="1" t="s">
        <v>8</v>
      </c>
      <c r="B15" s="1" t="s">
        <v>50</v>
      </c>
      <c r="C15" s="1" t="s">
        <v>51</v>
      </c>
      <c r="D15" s="4" t="s">
        <v>52</v>
      </c>
      <c r="E15" s="5" t="s">
        <v>53</v>
      </c>
      <c r="F15" s="6">
        <v>198.3</v>
      </c>
    </row>
  </sheetData>
  <mergeCells count="2">
    <mergeCell ref="A1:B1"/>
    <mergeCell ref="A2:B2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B5FEC-D157-4C47-A353-CFA0A347B76F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07B1D-6876-45C3-B518-C7A6B1993613}">
  <dimension ref="A1:F15"/>
  <sheetViews>
    <sheetView workbookViewId="0">
      <selection activeCell="C2" sqref="C2"/>
    </sheetView>
  </sheetViews>
  <sheetFormatPr baseColWidth="10" defaultRowHeight="14.4" x14ac:dyDescent="0.3"/>
  <cols>
    <col min="1" max="1" width="8.5546875" customWidth="1"/>
    <col min="2" max="2" width="17.109375" customWidth="1"/>
    <col min="3" max="3" width="12.109375" customWidth="1"/>
    <col min="4" max="4" width="26.6640625" customWidth="1"/>
    <col min="5" max="5" width="19.6640625" bestFit="1" customWidth="1"/>
    <col min="6" max="6" width="11.109375" customWidth="1"/>
  </cols>
  <sheetData>
    <row r="1" spans="1:6" x14ac:dyDescent="0.3">
      <c r="A1" s="35" t="s">
        <v>0</v>
      </c>
      <c r="B1" s="35"/>
      <c r="C1" s="1">
        <f>COUNTA(Tabelle13[Nachname])</f>
        <v>11</v>
      </c>
      <c r="D1" s="1"/>
      <c r="E1" s="1"/>
      <c r="F1" s="1"/>
    </row>
    <row r="2" spans="1:6" x14ac:dyDescent="0.3">
      <c r="A2" s="35" t="s">
        <v>1</v>
      </c>
      <c r="B2" s="35"/>
      <c r="C2" s="1">
        <f>COUNT(Tabelle13[Umsatz])</f>
        <v>9</v>
      </c>
      <c r="D2" s="1"/>
      <c r="E2" s="1"/>
      <c r="F2" s="1"/>
    </row>
    <row r="3" spans="1:6" x14ac:dyDescent="0.3">
      <c r="A3" s="1"/>
      <c r="B3" s="1"/>
      <c r="C3" s="1"/>
      <c r="D3" s="1"/>
      <c r="E3" s="1"/>
      <c r="F3" s="1"/>
    </row>
    <row r="4" spans="1:6" x14ac:dyDescent="0.3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3" t="s">
        <v>7</v>
      </c>
    </row>
    <row r="5" spans="1:6" x14ac:dyDescent="0.3">
      <c r="A5" s="1" t="s">
        <v>8</v>
      </c>
      <c r="B5" s="1" t="s">
        <v>9</v>
      </c>
      <c r="C5" s="1" t="s">
        <v>10</v>
      </c>
      <c r="D5" s="4" t="s">
        <v>11</v>
      </c>
      <c r="E5" s="5" t="s">
        <v>12</v>
      </c>
      <c r="F5" s="6">
        <v>150</v>
      </c>
    </row>
    <row r="6" spans="1:6" x14ac:dyDescent="0.3">
      <c r="A6" s="1" t="s">
        <v>13</v>
      </c>
      <c r="B6" s="1" t="s">
        <v>14</v>
      </c>
      <c r="C6" s="1" t="s">
        <v>15</v>
      </c>
      <c r="D6" s="4" t="s">
        <v>16</v>
      </c>
      <c r="E6" s="5" t="s">
        <v>17</v>
      </c>
      <c r="F6" s="6">
        <v>23</v>
      </c>
    </row>
    <row r="7" spans="1:6" x14ac:dyDescent="0.3">
      <c r="A7" s="1" t="s">
        <v>8</v>
      </c>
      <c r="B7" s="1" t="s">
        <v>18</v>
      </c>
      <c r="C7" s="1" t="s">
        <v>19</v>
      </c>
      <c r="D7" s="4" t="s">
        <v>20</v>
      </c>
      <c r="E7" s="5" t="s">
        <v>21</v>
      </c>
      <c r="F7" s="7"/>
    </row>
    <row r="8" spans="1:6" x14ac:dyDescent="0.3">
      <c r="A8" s="1" t="s">
        <v>13</v>
      </c>
      <c r="B8" s="1" t="s">
        <v>22</v>
      </c>
      <c r="C8" s="1" t="s">
        <v>23</v>
      </c>
      <c r="D8" s="4" t="s">
        <v>24</v>
      </c>
      <c r="E8" s="5" t="s">
        <v>25</v>
      </c>
      <c r="F8" s="6">
        <v>266.2</v>
      </c>
    </row>
    <row r="9" spans="1:6" x14ac:dyDescent="0.3">
      <c r="A9" s="1" t="s">
        <v>8</v>
      </c>
      <c r="B9" s="1" t="s">
        <v>26</v>
      </c>
      <c r="C9" s="1" t="s">
        <v>27</v>
      </c>
      <c r="D9" s="4" t="s">
        <v>28</v>
      </c>
      <c r="E9" s="5" t="s">
        <v>29</v>
      </c>
      <c r="F9" s="6">
        <v>81.5</v>
      </c>
    </row>
    <row r="10" spans="1:6" x14ac:dyDescent="0.3">
      <c r="A10" s="1" t="s">
        <v>13</v>
      </c>
      <c r="B10" s="1" t="s">
        <v>30</v>
      </c>
      <c r="C10" s="1" t="s">
        <v>31</v>
      </c>
      <c r="D10" s="4" t="s">
        <v>32</v>
      </c>
      <c r="E10" s="5" t="s">
        <v>33</v>
      </c>
      <c r="F10" s="6">
        <v>56.3</v>
      </c>
    </row>
    <row r="11" spans="1:6" x14ac:dyDescent="0.3">
      <c r="A11" s="1" t="s">
        <v>13</v>
      </c>
      <c r="B11" s="1" t="s">
        <v>34</v>
      </c>
      <c r="C11" s="1" t="s">
        <v>35</v>
      </c>
      <c r="D11" s="4" t="s">
        <v>36</v>
      </c>
      <c r="E11" s="5" t="s">
        <v>37</v>
      </c>
      <c r="F11" s="6">
        <v>45.6</v>
      </c>
    </row>
    <row r="12" spans="1:6" x14ac:dyDescent="0.3">
      <c r="A12" s="1" t="s">
        <v>8</v>
      </c>
      <c r="B12" s="1" t="s">
        <v>38</v>
      </c>
      <c r="C12" s="1" t="s">
        <v>39</v>
      </c>
      <c r="D12" s="4" t="s">
        <v>40</v>
      </c>
      <c r="E12" s="5" t="s">
        <v>41</v>
      </c>
      <c r="F12" s="7"/>
    </row>
    <row r="13" spans="1:6" x14ac:dyDescent="0.3">
      <c r="A13" s="1" t="s">
        <v>8</v>
      </c>
      <c r="B13" s="1" t="s">
        <v>42</v>
      </c>
      <c r="C13" s="1" t="s">
        <v>43</v>
      </c>
      <c r="D13" s="4" t="s">
        <v>44</v>
      </c>
      <c r="E13" s="5" t="s">
        <v>45</v>
      </c>
      <c r="F13" s="6">
        <v>29.3</v>
      </c>
    </row>
    <row r="14" spans="1:6" x14ac:dyDescent="0.3">
      <c r="A14" s="1" t="s">
        <v>13</v>
      </c>
      <c r="B14" s="1" t="s">
        <v>46</v>
      </c>
      <c r="C14" s="1" t="s">
        <v>47</v>
      </c>
      <c r="D14" s="4" t="s">
        <v>48</v>
      </c>
      <c r="E14" s="5" t="s">
        <v>49</v>
      </c>
      <c r="F14" s="6">
        <v>123</v>
      </c>
    </row>
    <row r="15" spans="1:6" x14ac:dyDescent="0.3">
      <c r="A15" s="1" t="s">
        <v>8</v>
      </c>
      <c r="B15" s="1" t="s">
        <v>50</v>
      </c>
      <c r="C15" s="1" t="s">
        <v>51</v>
      </c>
      <c r="D15" s="4" t="s">
        <v>52</v>
      </c>
      <c r="E15" s="5" t="s">
        <v>53</v>
      </c>
      <c r="F15" s="6">
        <v>198.3</v>
      </c>
    </row>
  </sheetData>
  <mergeCells count="2">
    <mergeCell ref="A1:B1"/>
    <mergeCell ref="A2:B2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BD2CE-2E96-47D0-B75F-13376299009D}">
  <dimension ref="A1:K21"/>
  <sheetViews>
    <sheetView workbookViewId="0">
      <selection activeCell="A4" sqref="A4"/>
    </sheetView>
  </sheetViews>
  <sheetFormatPr baseColWidth="10" defaultColWidth="11.44140625" defaultRowHeight="14.4" x14ac:dyDescent="0.3"/>
  <cols>
    <col min="1" max="1" width="11.44140625" style="8"/>
    <col min="2" max="5" width="5.44140625" style="9" customWidth="1"/>
    <col min="6" max="6" width="10.44140625" style="8" customWidth="1"/>
    <col min="7" max="7" width="18.88671875" style="8" customWidth="1"/>
    <col min="8" max="11" width="5" style="8" customWidth="1"/>
    <col min="12" max="16384" width="11.44140625" style="8"/>
  </cols>
  <sheetData>
    <row r="1" spans="1:11" ht="15.6" x14ac:dyDescent="0.3">
      <c r="A1" s="16" t="s">
        <v>62</v>
      </c>
    </row>
    <row r="2" spans="1:11" ht="15" customHeight="1" x14ac:dyDescent="0.3"/>
    <row r="3" spans="1:11" ht="42.75" customHeight="1" x14ac:dyDescent="0.3">
      <c r="A3" s="15"/>
      <c r="B3" s="14" t="s">
        <v>61</v>
      </c>
      <c r="C3" s="14" t="s">
        <v>60</v>
      </c>
      <c r="D3" s="14" t="s">
        <v>59</v>
      </c>
      <c r="E3" s="14" t="s">
        <v>58</v>
      </c>
      <c r="G3" s="13"/>
      <c r="H3" s="12" t="s">
        <v>61</v>
      </c>
      <c r="I3" s="12" t="s">
        <v>60</v>
      </c>
      <c r="J3" s="12" t="s">
        <v>59</v>
      </c>
      <c r="K3" s="12" t="s">
        <v>58</v>
      </c>
    </row>
    <row r="4" spans="1:11" x14ac:dyDescent="0.3">
      <c r="A4" s="25">
        <v>44593</v>
      </c>
      <c r="B4" s="10" t="s">
        <v>55</v>
      </c>
      <c r="C4" s="10"/>
      <c r="D4" s="10"/>
      <c r="E4" s="10"/>
      <c r="G4" s="11" t="s">
        <v>57</v>
      </c>
      <c r="H4" s="10"/>
      <c r="I4" s="10"/>
      <c r="J4" s="10"/>
      <c r="K4" s="10"/>
    </row>
    <row r="5" spans="1:11" x14ac:dyDescent="0.3">
      <c r="A5" s="25">
        <v>44594</v>
      </c>
      <c r="B5" s="10" t="s">
        <v>55</v>
      </c>
      <c r="C5" s="10"/>
      <c r="D5" s="10"/>
      <c r="E5" s="10"/>
      <c r="G5" s="11" t="s">
        <v>56</v>
      </c>
      <c r="H5" s="10"/>
      <c r="I5" s="10"/>
      <c r="J5" s="10"/>
      <c r="K5" s="10"/>
    </row>
    <row r="6" spans="1:11" x14ac:dyDescent="0.3">
      <c r="A6" s="25">
        <v>44595</v>
      </c>
      <c r="B6" s="10" t="s">
        <v>55</v>
      </c>
      <c r="C6" s="10"/>
      <c r="D6" s="10" t="s">
        <v>54</v>
      </c>
      <c r="E6" s="10"/>
    </row>
    <row r="7" spans="1:11" x14ac:dyDescent="0.3">
      <c r="A7" s="25">
        <v>44596</v>
      </c>
      <c r="B7" s="10" t="s">
        <v>55</v>
      </c>
      <c r="C7" s="10"/>
      <c r="D7" s="10" t="s">
        <v>54</v>
      </c>
      <c r="E7" s="10"/>
    </row>
    <row r="8" spans="1:11" x14ac:dyDescent="0.3">
      <c r="A8" s="22">
        <v>44597</v>
      </c>
      <c r="B8" s="23"/>
      <c r="C8" s="23"/>
      <c r="D8" s="23"/>
      <c r="E8" s="23"/>
    </row>
    <row r="9" spans="1:11" x14ac:dyDescent="0.3">
      <c r="A9" s="22">
        <v>44598</v>
      </c>
      <c r="B9" s="23"/>
      <c r="C9" s="23"/>
      <c r="D9" s="23"/>
      <c r="E9" s="23"/>
    </row>
    <row r="10" spans="1:11" x14ac:dyDescent="0.3">
      <c r="A10" s="25">
        <v>44599</v>
      </c>
      <c r="B10" s="24" t="s">
        <v>55</v>
      </c>
      <c r="C10" s="24"/>
      <c r="D10" s="24"/>
      <c r="E10" s="24"/>
    </row>
    <row r="11" spans="1:11" x14ac:dyDescent="0.3">
      <c r="A11" s="25">
        <v>44600</v>
      </c>
      <c r="B11" s="10" t="s">
        <v>55</v>
      </c>
      <c r="C11" s="10"/>
      <c r="D11" s="10"/>
      <c r="E11" s="10" t="s">
        <v>55</v>
      </c>
    </row>
    <row r="12" spans="1:11" x14ac:dyDescent="0.3">
      <c r="A12" s="25">
        <v>44601</v>
      </c>
      <c r="B12" s="10" t="s">
        <v>55</v>
      </c>
      <c r="C12" s="10"/>
      <c r="D12" s="10"/>
      <c r="E12" s="10" t="s">
        <v>55</v>
      </c>
    </row>
    <row r="13" spans="1:11" x14ac:dyDescent="0.3">
      <c r="A13" s="25">
        <v>44602</v>
      </c>
      <c r="B13" s="10"/>
      <c r="C13" s="10"/>
      <c r="D13" s="10"/>
      <c r="E13" s="10" t="s">
        <v>55</v>
      </c>
    </row>
    <row r="14" spans="1:11" x14ac:dyDescent="0.3">
      <c r="A14" s="25">
        <v>44603</v>
      </c>
      <c r="B14" s="10"/>
      <c r="C14" s="10" t="s">
        <v>54</v>
      </c>
      <c r="D14" s="10"/>
      <c r="E14" s="10" t="s">
        <v>55</v>
      </c>
    </row>
    <row r="15" spans="1:11" x14ac:dyDescent="0.3">
      <c r="A15" s="22">
        <v>44604</v>
      </c>
      <c r="B15" s="23"/>
      <c r="C15" s="23"/>
      <c r="D15" s="23"/>
      <c r="E15" s="23"/>
    </row>
    <row r="16" spans="1:11" x14ac:dyDescent="0.3">
      <c r="A16" s="22">
        <v>44605</v>
      </c>
      <c r="B16" s="23"/>
      <c r="C16" s="23"/>
      <c r="D16" s="23"/>
      <c r="E16" s="23"/>
    </row>
    <row r="17" spans="1:5" x14ac:dyDescent="0.3">
      <c r="A17" s="25">
        <v>44606</v>
      </c>
      <c r="B17" s="24"/>
      <c r="C17" s="24" t="s">
        <v>54</v>
      </c>
      <c r="D17" s="24"/>
      <c r="E17" s="24"/>
    </row>
    <row r="18" spans="1:5" x14ac:dyDescent="0.3">
      <c r="A18" s="25">
        <v>44607</v>
      </c>
      <c r="B18" s="10"/>
      <c r="C18" s="24" t="s">
        <v>54</v>
      </c>
      <c r="D18" s="10"/>
      <c r="E18" s="10"/>
    </row>
    <row r="19" spans="1:5" x14ac:dyDescent="0.3">
      <c r="A19" s="25">
        <v>44608</v>
      </c>
      <c r="B19" s="10"/>
      <c r="C19" s="24" t="s">
        <v>54</v>
      </c>
      <c r="D19" s="10"/>
      <c r="E19" s="10"/>
    </row>
    <row r="20" spans="1:5" x14ac:dyDescent="0.3">
      <c r="A20" s="25">
        <v>44609</v>
      </c>
      <c r="B20" s="10"/>
      <c r="C20" s="24" t="s">
        <v>54</v>
      </c>
      <c r="D20" s="10"/>
      <c r="E20" s="10"/>
    </row>
    <row r="21" spans="1:5" x14ac:dyDescent="0.3">
      <c r="A21" s="25">
        <v>44610</v>
      </c>
      <c r="B21" s="10"/>
      <c r="C21" s="10"/>
      <c r="D21" s="10"/>
      <c r="E21" s="10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64FE3-2DCF-4BC9-804D-59B4B890C75E}">
  <dimension ref="A1:K21"/>
  <sheetViews>
    <sheetView workbookViewId="0">
      <selection activeCell="H4" sqref="H4"/>
    </sheetView>
  </sheetViews>
  <sheetFormatPr baseColWidth="10" defaultColWidth="11.44140625" defaultRowHeight="14.4" x14ac:dyDescent="0.3"/>
  <cols>
    <col min="1" max="1" width="11.44140625" style="8"/>
    <col min="2" max="5" width="5.44140625" style="9" customWidth="1"/>
    <col min="6" max="6" width="10.44140625" style="8" customWidth="1"/>
    <col min="7" max="7" width="18.88671875" style="8" customWidth="1"/>
    <col min="8" max="11" width="5" style="8" customWidth="1"/>
    <col min="12" max="16384" width="11.44140625" style="8"/>
  </cols>
  <sheetData>
    <row r="1" spans="1:11" ht="15.6" x14ac:dyDescent="0.3">
      <c r="A1" s="16" t="s">
        <v>62</v>
      </c>
    </row>
    <row r="2" spans="1:11" ht="15" customHeight="1" x14ac:dyDescent="0.3"/>
    <row r="3" spans="1:11" ht="42.75" customHeight="1" x14ac:dyDescent="0.3">
      <c r="A3" s="15"/>
      <c r="B3" s="14" t="s">
        <v>61</v>
      </c>
      <c r="C3" s="14" t="s">
        <v>60</v>
      </c>
      <c r="D3" s="14" t="s">
        <v>59</v>
      </c>
      <c r="E3" s="14" t="s">
        <v>58</v>
      </c>
      <c r="G3" s="13"/>
      <c r="H3" s="12" t="s">
        <v>61</v>
      </c>
      <c r="I3" s="12" t="s">
        <v>60</v>
      </c>
      <c r="J3" s="12" t="s">
        <v>59</v>
      </c>
      <c r="K3" s="12" t="s">
        <v>58</v>
      </c>
    </row>
    <row r="4" spans="1:11" x14ac:dyDescent="0.3">
      <c r="A4" s="25">
        <v>44593</v>
      </c>
      <c r="B4" s="10" t="s">
        <v>55</v>
      </c>
      <c r="C4" s="10"/>
      <c r="D4" s="10"/>
      <c r="E4" s="10"/>
      <c r="G4" s="11" t="s">
        <v>57</v>
      </c>
      <c r="H4" s="10">
        <f>COUNTIF(B4:B21,"K")</f>
        <v>0</v>
      </c>
      <c r="I4" s="10">
        <f>COUNTIF(C4:C21,"K")</f>
        <v>5</v>
      </c>
      <c r="J4" s="10">
        <f>COUNTIF(D4:D21,"K")</f>
        <v>2</v>
      </c>
      <c r="K4" s="10">
        <f>COUNTIF(E4:E21,"K")</f>
        <v>0</v>
      </c>
    </row>
    <row r="5" spans="1:11" x14ac:dyDescent="0.3">
      <c r="A5" s="25">
        <v>44594</v>
      </c>
      <c r="B5" s="10" t="s">
        <v>55</v>
      </c>
      <c r="C5" s="10"/>
      <c r="D5" s="10"/>
      <c r="E5" s="10"/>
      <c r="G5" s="11" t="s">
        <v>56</v>
      </c>
      <c r="H5" s="10">
        <f>COUNTIF(B4:B21,"U")</f>
        <v>7</v>
      </c>
      <c r="I5" s="10">
        <f>COUNTIF(C4:C21,"U")</f>
        <v>0</v>
      </c>
      <c r="J5" s="10">
        <f>COUNTIF(D4:D21,"U")</f>
        <v>0</v>
      </c>
      <c r="K5" s="10">
        <f>COUNTIF(E4:E21,"U")</f>
        <v>4</v>
      </c>
    </row>
    <row r="6" spans="1:11" x14ac:dyDescent="0.3">
      <c r="A6" s="25">
        <v>44595</v>
      </c>
      <c r="B6" s="10" t="s">
        <v>55</v>
      </c>
      <c r="C6" s="10"/>
      <c r="D6" s="10" t="s">
        <v>54</v>
      </c>
      <c r="E6" s="10"/>
    </row>
    <row r="7" spans="1:11" x14ac:dyDescent="0.3">
      <c r="A7" s="25">
        <v>44596</v>
      </c>
      <c r="B7" s="10" t="s">
        <v>55</v>
      </c>
      <c r="C7" s="10"/>
      <c r="D7" s="10" t="s">
        <v>54</v>
      </c>
      <c r="E7" s="10"/>
    </row>
    <row r="8" spans="1:11" x14ac:dyDescent="0.3">
      <c r="A8" s="22">
        <v>44597</v>
      </c>
      <c r="B8" s="23"/>
      <c r="C8" s="23"/>
      <c r="D8" s="23"/>
      <c r="E8" s="23"/>
    </row>
    <row r="9" spans="1:11" x14ac:dyDescent="0.3">
      <c r="A9" s="22">
        <v>44598</v>
      </c>
      <c r="B9" s="23"/>
      <c r="C9" s="23"/>
      <c r="D9" s="23"/>
      <c r="E9" s="23"/>
    </row>
    <row r="10" spans="1:11" x14ac:dyDescent="0.3">
      <c r="A10" s="25">
        <v>44599</v>
      </c>
      <c r="B10" s="24" t="s">
        <v>55</v>
      </c>
      <c r="C10" s="24"/>
      <c r="D10" s="24"/>
      <c r="E10" s="24"/>
    </row>
    <row r="11" spans="1:11" x14ac:dyDescent="0.3">
      <c r="A11" s="25">
        <v>44600</v>
      </c>
      <c r="B11" s="10" t="s">
        <v>55</v>
      </c>
      <c r="C11" s="10"/>
      <c r="D11" s="10"/>
      <c r="E11" s="10" t="s">
        <v>55</v>
      </c>
    </row>
    <row r="12" spans="1:11" x14ac:dyDescent="0.3">
      <c r="A12" s="25">
        <v>44601</v>
      </c>
      <c r="B12" s="10" t="s">
        <v>55</v>
      </c>
      <c r="C12" s="10"/>
      <c r="D12" s="10"/>
      <c r="E12" s="10" t="s">
        <v>55</v>
      </c>
    </row>
    <row r="13" spans="1:11" x14ac:dyDescent="0.3">
      <c r="A13" s="25">
        <v>44602</v>
      </c>
      <c r="B13" s="10"/>
      <c r="C13" s="10"/>
      <c r="D13" s="10"/>
      <c r="E13" s="10" t="s">
        <v>55</v>
      </c>
    </row>
    <row r="14" spans="1:11" x14ac:dyDescent="0.3">
      <c r="A14" s="25">
        <v>44603</v>
      </c>
      <c r="B14" s="10"/>
      <c r="C14" s="10" t="s">
        <v>54</v>
      </c>
      <c r="D14" s="10"/>
      <c r="E14" s="10" t="s">
        <v>55</v>
      </c>
    </row>
    <row r="15" spans="1:11" x14ac:dyDescent="0.3">
      <c r="A15" s="22">
        <v>44604</v>
      </c>
      <c r="B15" s="23"/>
      <c r="C15" s="23"/>
      <c r="D15" s="23"/>
      <c r="E15" s="23"/>
    </row>
    <row r="16" spans="1:11" x14ac:dyDescent="0.3">
      <c r="A16" s="22">
        <v>44605</v>
      </c>
      <c r="B16" s="23"/>
      <c r="C16" s="23"/>
      <c r="D16" s="23"/>
      <c r="E16" s="23"/>
    </row>
    <row r="17" spans="1:5" x14ac:dyDescent="0.3">
      <c r="A17" s="25">
        <v>44606</v>
      </c>
      <c r="B17" s="24"/>
      <c r="C17" s="24" t="s">
        <v>54</v>
      </c>
      <c r="D17" s="24"/>
      <c r="E17" s="24"/>
    </row>
    <row r="18" spans="1:5" x14ac:dyDescent="0.3">
      <c r="A18" s="25">
        <v>44607</v>
      </c>
      <c r="B18" s="10"/>
      <c r="C18" s="24" t="s">
        <v>54</v>
      </c>
      <c r="D18" s="10"/>
      <c r="E18" s="10"/>
    </row>
    <row r="19" spans="1:5" x14ac:dyDescent="0.3">
      <c r="A19" s="25">
        <v>44608</v>
      </c>
      <c r="B19" s="10"/>
      <c r="C19" s="24" t="s">
        <v>54</v>
      </c>
      <c r="D19" s="10"/>
      <c r="E19" s="10"/>
    </row>
    <row r="20" spans="1:5" x14ac:dyDescent="0.3">
      <c r="A20" s="25">
        <v>44609</v>
      </c>
      <c r="B20" s="10"/>
      <c r="C20" s="24" t="s">
        <v>54</v>
      </c>
      <c r="D20" s="10"/>
      <c r="E20" s="10"/>
    </row>
    <row r="21" spans="1:5" x14ac:dyDescent="0.3">
      <c r="A21" s="25">
        <v>44610</v>
      </c>
      <c r="B21" s="10"/>
      <c r="C21" s="10"/>
      <c r="D21" s="10"/>
      <c r="E21" s="10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10B57-180B-4DA9-8414-0E8D0399B121}">
  <dimension ref="A1:G7"/>
  <sheetViews>
    <sheetView workbookViewId="0">
      <selection activeCell="H26" sqref="H26"/>
    </sheetView>
  </sheetViews>
  <sheetFormatPr baseColWidth="10" defaultColWidth="11.44140625" defaultRowHeight="14.4" x14ac:dyDescent="0.3"/>
  <cols>
    <col min="1" max="1" width="15.77734375" style="17" customWidth="1"/>
    <col min="2" max="2" width="13.109375" style="17" customWidth="1"/>
    <col min="3" max="3" width="9.88671875" style="17" customWidth="1"/>
    <col min="4" max="4" width="4.5546875" style="17" customWidth="1"/>
    <col min="5" max="5" width="14.6640625" style="17" customWidth="1"/>
    <col min="6" max="6" width="10" style="17" customWidth="1"/>
    <col min="7" max="16384" width="11.44140625" style="17"/>
  </cols>
  <sheetData>
    <row r="1" spans="1:7" x14ac:dyDescent="0.3">
      <c r="A1" s="26" t="s">
        <v>63</v>
      </c>
      <c r="B1" s="26" t="s">
        <v>64</v>
      </c>
      <c r="C1" s="27" t="s">
        <v>7</v>
      </c>
      <c r="E1" s="26" t="s">
        <v>65</v>
      </c>
      <c r="F1" s="18"/>
    </row>
    <row r="2" spans="1:7" x14ac:dyDescent="0.3">
      <c r="A2" s="28" t="s">
        <v>66</v>
      </c>
      <c r="B2" s="17" t="s">
        <v>67</v>
      </c>
      <c r="C2" s="19">
        <v>120000</v>
      </c>
      <c r="E2" s="28" t="s">
        <v>67</v>
      </c>
      <c r="F2"/>
      <c r="G2" s="20"/>
    </row>
    <row r="3" spans="1:7" x14ac:dyDescent="0.3">
      <c r="A3" s="28" t="s">
        <v>68</v>
      </c>
      <c r="B3" s="17" t="s">
        <v>67</v>
      </c>
      <c r="C3" s="19">
        <v>30000</v>
      </c>
      <c r="E3" s="28" t="s">
        <v>69</v>
      </c>
      <c r="F3"/>
      <c r="G3" s="20"/>
    </row>
    <row r="4" spans="1:7" x14ac:dyDescent="0.3">
      <c r="A4" s="28" t="s">
        <v>70</v>
      </c>
      <c r="B4" s="17" t="s">
        <v>67</v>
      </c>
      <c r="C4" s="19">
        <v>50000</v>
      </c>
      <c r="D4" s="19"/>
    </row>
    <row r="5" spans="1:7" x14ac:dyDescent="0.3">
      <c r="A5" s="28" t="s">
        <v>71</v>
      </c>
      <c r="B5" s="17" t="s">
        <v>69</v>
      </c>
      <c r="C5" s="19">
        <v>110000</v>
      </c>
    </row>
    <row r="6" spans="1:7" x14ac:dyDescent="0.3">
      <c r="A6" s="28" t="s">
        <v>72</v>
      </c>
      <c r="B6" s="17" t="s">
        <v>69</v>
      </c>
      <c r="C6" s="19">
        <v>95000</v>
      </c>
    </row>
    <row r="7" spans="1:7" x14ac:dyDescent="0.3">
      <c r="A7" s="28" t="s">
        <v>73</v>
      </c>
      <c r="B7" s="17" t="s">
        <v>69</v>
      </c>
      <c r="C7" s="19">
        <v>149000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9A87D-A8F1-4ACA-A037-EA47F2BB0D09}">
  <dimension ref="A1:G7"/>
  <sheetViews>
    <sheetView workbookViewId="0">
      <selection activeCell="F3" sqref="F3"/>
    </sheetView>
  </sheetViews>
  <sheetFormatPr baseColWidth="10" defaultColWidth="11.44140625" defaultRowHeight="14.4" x14ac:dyDescent="0.3"/>
  <cols>
    <col min="1" max="1" width="15.77734375" style="17" customWidth="1"/>
    <col min="2" max="2" width="13.109375" style="17" customWidth="1"/>
    <col min="3" max="3" width="9.88671875" style="17" customWidth="1"/>
    <col min="4" max="4" width="4.5546875" style="17" customWidth="1"/>
    <col min="5" max="5" width="14.6640625" style="17" customWidth="1"/>
    <col min="6" max="6" width="10" style="17" customWidth="1"/>
    <col min="7" max="16384" width="11.44140625" style="17"/>
  </cols>
  <sheetData>
    <row r="1" spans="1:7" x14ac:dyDescent="0.3">
      <c r="A1" s="26" t="s">
        <v>63</v>
      </c>
      <c r="B1" s="26" t="s">
        <v>64</v>
      </c>
      <c r="C1" s="27" t="s">
        <v>7</v>
      </c>
      <c r="E1" s="26" t="s">
        <v>65</v>
      </c>
      <c r="F1" s="18"/>
    </row>
    <row r="2" spans="1:7" x14ac:dyDescent="0.3">
      <c r="A2" s="28" t="s">
        <v>66</v>
      </c>
      <c r="B2" s="17" t="s">
        <v>67</v>
      </c>
      <c r="C2" s="19">
        <v>120000</v>
      </c>
      <c r="E2" s="28" t="s">
        <v>67</v>
      </c>
      <c r="F2" s="21">
        <f>SUMIF($B$2:$B$7,E2,$C$2:$C$7)</f>
        <v>200000</v>
      </c>
      <c r="G2" s="20"/>
    </row>
    <row r="3" spans="1:7" x14ac:dyDescent="0.3">
      <c r="A3" s="28" t="s">
        <v>68</v>
      </c>
      <c r="B3" s="17" t="s">
        <v>67</v>
      </c>
      <c r="C3" s="19">
        <v>30000</v>
      </c>
      <c r="E3" s="28" t="s">
        <v>69</v>
      </c>
      <c r="F3" s="21">
        <f>SUMIF($B$2:$B$7,E3,$C$2:$C$7)</f>
        <v>354000</v>
      </c>
      <c r="G3" s="20"/>
    </row>
    <row r="4" spans="1:7" x14ac:dyDescent="0.3">
      <c r="A4" s="28" t="s">
        <v>70</v>
      </c>
      <c r="B4" s="17" t="s">
        <v>67</v>
      </c>
      <c r="C4" s="19">
        <v>50000</v>
      </c>
      <c r="D4" s="19"/>
    </row>
    <row r="5" spans="1:7" x14ac:dyDescent="0.3">
      <c r="A5" s="28" t="s">
        <v>71</v>
      </c>
      <c r="B5" s="17" t="s">
        <v>69</v>
      </c>
      <c r="C5" s="19">
        <v>110000</v>
      </c>
    </row>
    <row r="6" spans="1:7" x14ac:dyDescent="0.3">
      <c r="A6" s="28" t="s">
        <v>72</v>
      </c>
      <c r="B6" s="17" t="s">
        <v>69</v>
      </c>
      <c r="C6" s="19">
        <v>95000</v>
      </c>
    </row>
    <row r="7" spans="1:7" x14ac:dyDescent="0.3">
      <c r="A7" s="28" t="s">
        <v>73</v>
      </c>
      <c r="B7" s="17" t="s">
        <v>69</v>
      </c>
      <c r="C7" s="19">
        <v>149000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52E07-984C-4ADC-9632-C4A9DE7FFDB1}">
  <dimension ref="A1:H26"/>
  <sheetViews>
    <sheetView workbookViewId="0">
      <selection activeCell="L18" sqref="L18"/>
    </sheetView>
  </sheetViews>
  <sheetFormatPr baseColWidth="10" defaultColWidth="11.44140625" defaultRowHeight="14.4" x14ac:dyDescent="0.3"/>
  <cols>
    <col min="1" max="1" width="15.77734375" style="17" customWidth="1"/>
    <col min="2" max="2" width="13.109375" style="17" customWidth="1"/>
    <col min="3" max="3" width="9.88671875" style="17" customWidth="1"/>
    <col min="4" max="4" width="4.5546875" style="17" customWidth="1"/>
    <col min="5" max="5" width="22.88671875" style="17" bestFit="1" customWidth="1"/>
    <col min="6" max="6" width="10" style="17" customWidth="1"/>
    <col min="7" max="16384" width="11.44140625" style="17"/>
  </cols>
  <sheetData>
    <row r="1" spans="1:7" x14ac:dyDescent="0.3">
      <c r="A1" s="26" t="s">
        <v>63</v>
      </c>
      <c r="B1" s="26" t="s">
        <v>64</v>
      </c>
      <c r="C1" s="27" t="s">
        <v>7</v>
      </c>
      <c r="E1" t="s">
        <v>75</v>
      </c>
      <c r="F1" s="29">
        <v>50000</v>
      </c>
      <c r="G1" s="19">
        <f>SUMIF(C2:C7,"&gt;"&amp;F1,C2:C7)</f>
        <v>474000</v>
      </c>
    </row>
    <row r="2" spans="1:7" x14ac:dyDescent="0.3">
      <c r="A2" s="28" t="s">
        <v>66</v>
      </c>
      <c r="B2" s="17" t="s">
        <v>67</v>
      </c>
      <c r="C2" s="19">
        <v>120000</v>
      </c>
      <c r="E2"/>
      <c r="F2"/>
      <c r="G2" s="20"/>
    </row>
    <row r="3" spans="1:7" x14ac:dyDescent="0.3">
      <c r="A3" s="28" t="s">
        <v>68</v>
      </c>
      <c r="B3" s="17" t="s">
        <v>67</v>
      </c>
      <c r="C3" s="19">
        <v>30000</v>
      </c>
      <c r="E3"/>
      <c r="F3"/>
      <c r="G3" s="20"/>
    </row>
    <row r="4" spans="1:7" x14ac:dyDescent="0.3">
      <c r="A4" s="28" t="s">
        <v>70</v>
      </c>
      <c r="B4" s="17" t="s">
        <v>67</v>
      </c>
      <c r="C4" s="19">
        <v>50000</v>
      </c>
      <c r="D4" s="19"/>
    </row>
    <row r="5" spans="1:7" x14ac:dyDescent="0.3">
      <c r="A5" s="28" t="s">
        <v>71</v>
      </c>
      <c r="B5" s="17" t="s">
        <v>69</v>
      </c>
      <c r="C5" s="19">
        <v>110000</v>
      </c>
    </row>
    <row r="6" spans="1:7" x14ac:dyDescent="0.3">
      <c r="A6" s="28" t="s">
        <v>72</v>
      </c>
      <c r="B6" s="17" t="s">
        <v>69</v>
      </c>
      <c r="C6" s="19">
        <v>95000</v>
      </c>
    </row>
    <row r="7" spans="1:7" x14ac:dyDescent="0.3">
      <c r="A7" s="28" t="s">
        <v>73</v>
      </c>
      <c r="B7" s="17" t="s">
        <v>69</v>
      </c>
      <c r="C7" s="19">
        <v>149000</v>
      </c>
    </row>
    <row r="26" spans="8:8" x14ac:dyDescent="0.3">
      <c r="H26" s="17" t="s">
        <v>74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5834D-B2CF-408B-AB52-C3F248D888CC}">
  <dimension ref="A1:E9"/>
  <sheetViews>
    <sheetView workbookViewId="0">
      <selection activeCell="I23" sqref="I22:I23"/>
    </sheetView>
  </sheetViews>
  <sheetFormatPr baseColWidth="10" defaultRowHeight="14.4" x14ac:dyDescent="0.3"/>
  <sheetData>
    <row r="1" spans="1:5" x14ac:dyDescent="0.3">
      <c r="A1" s="31" t="s">
        <v>76</v>
      </c>
      <c r="B1" s="32" t="s">
        <v>77</v>
      </c>
      <c r="C1" s="33" t="s">
        <v>78</v>
      </c>
      <c r="E1" t="s">
        <v>89</v>
      </c>
    </row>
    <row r="2" spans="1:5" x14ac:dyDescent="0.3">
      <c r="A2" t="s">
        <v>79</v>
      </c>
      <c r="B2" s="30" t="s">
        <v>87</v>
      </c>
      <c r="C2">
        <v>46</v>
      </c>
      <c r="E2" t="s">
        <v>87</v>
      </c>
    </row>
    <row r="3" spans="1:5" x14ac:dyDescent="0.3">
      <c r="A3" t="s">
        <v>80</v>
      </c>
      <c r="B3" s="30" t="s">
        <v>88</v>
      </c>
      <c r="C3">
        <v>33</v>
      </c>
      <c r="E3" t="s">
        <v>88</v>
      </c>
    </row>
    <row r="4" spans="1:5" x14ac:dyDescent="0.3">
      <c r="A4" t="s">
        <v>81</v>
      </c>
      <c r="B4" s="30" t="s">
        <v>87</v>
      </c>
      <c r="C4">
        <v>29</v>
      </c>
    </row>
    <row r="5" spans="1:5" x14ac:dyDescent="0.3">
      <c r="A5" t="s">
        <v>82</v>
      </c>
      <c r="B5" s="30" t="s">
        <v>88</v>
      </c>
      <c r="C5">
        <v>38</v>
      </c>
    </row>
    <row r="6" spans="1:5" x14ac:dyDescent="0.3">
      <c r="A6" t="s">
        <v>83</v>
      </c>
      <c r="B6" s="30" t="s">
        <v>88</v>
      </c>
      <c r="C6">
        <v>21</v>
      </c>
    </row>
    <row r="7" spans="1:5" x14ac:dyDescent="0.3">
      <c r="A7" t="s">
        <v>84</v>
      </c>
      <c r="B7" s="30" t="s">
        <v>88</v>
      </c>
      <c r="C7">
        <v>26</v>
      </c>
    </row>
    <row r="8" spans="1:5" x14ac:dyDescent="0.3">
      <c r="A8" t="s">
        <v>85</v>
      </c>
      <c r="B8" s="30" t="s">
        <v>87</v>
      </c>
      <c r="C8">
        <v>42</v>
      </c>
    </row>
    <row r="9" spans="1:5" x14ac:dyDescent="0.3">
      <c r="A9" t="s">
        <v>86</v>
      </c>
      <c r="B9" s="30" t="s">
        <v>87</v>
      </c>
      <c r="C9">
        <v>18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D409-E158-4C00-A02C-C9FD399678AB}">
  <dimension ref="A1:F9"/>
  <sheetViews>
    <sheetView workbookViewId="0">
      <selection activeCell="F4" sqref="F4"/>
    </sheetView>
  </sheetViews>
  <sheetFormatPr baseColWidth="10" defaultRowHeight="14.4" x14ac:dyDescent="0.3"/>
  <sheetData>
    <row r="1" spans="1:6" x14ac:dyDescent="0.3">
      <c r="A1" s="31" t="s">
        <v>76</v>
      </c>
      <c r="B1" s="32" t="s">
        <v>77</v>
      </c>
      <c r="C1" s="33" t="s">
        <v>78</v>
      </c>
      <c r="E1" t="s">
        <v>89</v>
      </c>
    </row>
    <row r="2" spans="1:6" x14ac:dyDescent="0.3">
      <c r="A2" t="s">
        <v>79</v>
      </c>
      <c r="B2" s="30" t="s">
        <v>87</v>
      </c>
      <c r="C2">
        <v>46</v>
      </c>
      <c r="E2" t="s">
        <v>87</v>
      </c>
      <c r="F2">
        <f>AVERAGEIF(B2:B9,E2,C2:C9)</f>
        <v>33.75</v>
      </c>
    </row>
    <row r="3" spans="1:6" x14ac:dyDescent="0.3">
      <c r="A3" t="s">
        <v>80</v>
      </c>
      <c r="B3" s="30" t="s">
        <v>88</v>
      </c>
      <c r="C3">
        <v>33</v>
      </c>
      <c r="E3" t="s">
        <v>88</v>
      </c>
      <c r="F3" s="34">
        <f>AVERAGEIF(B2:B9,E3,C2:C9)</f>
        <v>29.5</v>
      </c>
    </row>
    <row r="4" spans="1:6" x14ac:dyDescent="0.3">
      <c r="A4" t="s">
        <v>81</v>
      </c>
      <c r="B4" s="30" t="s">
        <v>87</v>
      </c>
      <c r="C4">
        <v>29</v>
      </c>
    </row>
    <row r="5" spans="1:6" x14ac:dyDescent="0.3">
      <c r="A5" t="s">
        <v>82</v>
      </c>
      <c r="B5" s="30" t="s">
        <v>88</v>
      </c>
      <c r="C5">
        <v>38</v>
      </c>
    </row>
    <row r="6" spans="1:6" x14ac:dyDescent="0.3">
      <c r="A6" t="s">
        <v>83</v>
      </c>
      <c r="B6" s="30" t="s">
        <v>88</v>
      </c>
      <c r="C6">
        <v>21</v>
      </c>
    </row>
    <row r="7" spans="1:6" x14ac:dyDescent="0.3">
      <c r="A7" t="s">
        <v>84</v>
      </c>
      <c r="B7" s="30" t="s">
        <v>88</v>
      </c>
      <c r="C7">
        <v>26</v>
      </c>
    </row>
    <row r="8" spans="1:6" x14ac:dyDescent="0.3">
      <c r="A8" t="s">
        <v>85</v>
      </c>
      <c r="B8" s="30" t="s">
        <v>87</v>
      </c>
      <c r="C8">
        <v>42</v>
      </c>
    </row>
    <row r="9" spans="1:6" x14ac:dyDescent="0.3">
      <c r="A9" t="s">
        <v>86</v>
      </c>
      <c r="B9" s="30" t="s">
        <v>87</v>
      </c>
      <c r="C9">
        <v>18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Anzahl</vt:lpstr>
      <vt:lpstr>Anzahl Ergebnis</vt:lpstr>
      <vt:lpstr>ZÄHLENWENN</vt:lpstr>
      <vt:lpstr>ZÄHLENWENN Ergebnis</vt:lpstr>
      <vt:lpstr>SUMMEWENN</vt:lpstr>
      <vt:lpstr>SUMMEWENN Ergebnis</vt:lpstr>
      <vt:lpstr>SUMMEWENN Vergleichsoperator</vt:lpstr>
      <vt:lpstr>MITTELWERTWENN</vt:lpstr>
      <vt:lpstr>MITTELWERTWENN Ergebnis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Anja Schmid</dc:creator>
  <cp:lastModifiedBy>Klara Muster</cp:lastModifiedBy>
  <dcterms:created xsi:type="dcterms:W3CDTF">2016-06-14T10:56:20Z</dcterms:created>
  <dcterms:modified xsi:type="dcterms:W3CDTF">2022-04-20T06:58:37Z</dcterms:modified>
</cp:coreProperties>
</file>