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7B5A820D-4C22-4CAE-948D-9476272F9A88}" xr6:coauthVersionLast="47" xr6:coauthVersionMax="47" xr10:uidLastSave="{00000000-0000-0000-0000-000000000000}"/>
  <bookViews>
    <workbookView xWindow="-108" yWindow="-108" windowWidth="23256" windowHeight="12456" xr2:uid="{265704D0-B480-4976-AE00-D7BF12A42CFD}"/>
  </bookViews>
  <sheets>
    <sheet name="Prozentanteile" sheetId="2" r:id="rId1"/>
    <sheet name="Prozentanteile Formel" sheetId="5" r:id="rId2"/>
    <sheet name="Bruttopreis" sheetId="1" r:id="rId3"/>
    <sheet name="Bruttopreis Formel" sheetId="6" r:id="rId4"/>
    <sheet name="Nettopreis" sheetId="3" r:id="rId5"/>
    <sheet name="Nettopreis Formel" sheetId="7" r:id="rId6"/>
    <sheet name="Kalkulation" sheetId="4" r:id="rId7"/>
    <sheet name="Kalkulation Formeln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8" l="1"/>
  <c r="D5" i="8" s="1"/>
  <c r="D3" i="8"/>
  <c r="B3" i="7"/>
  <c r="B3" i="6"/>
  <c r="B4" i="6" s="1"/>
  <c r="B8" i="5"/>
  <c r="C7" i="5"/>
  <c r="C6" i="5"/>
  <c r="C5" i="5"/>
  <c r="C4" i="5"/>
  <c r="C3" i="5"/>
  <c r="C2" i="5"/>
  <c r="B8" i="2"/>
  <c r="E18" i="8"/>
  <c r="E16" i="8"/>
  <c r="E14" i="8"/>
  <c r="E12" i="8"/>
  <c r="E10" i="8"/>
  <c r="E8" i="8"/>
  <c r="E5" i="8"/>
  <c r="E3" i="8"/>
  <c r="E17" i="8"/>
  <c r="E15" i="8"/>
  <c r="E13" i="8"/>
  <c r="E11" i="8"/>
  <c r="E9" i="8"/>
  <c r="E6" i="8"/>
  <c r="E4" i="8"/>
  <c r="D6" i="8" l="1"/>
  <c r="D8" i="8" s="1"/>
  <c r="D9" i="8" l="1"/>
  <c r="D10" i="8"/>
  <c r="D11" i="8" l="1"/>
  <c r="D12" i="8" s="1"/>
  <c r="D13" i="8" l="1"/>
  <c r="D14" i="8"/>
  <c r="D15" i="8" l="1"/>
  <c r="D16" i="8" s="1"/>
  <c r="D17" i="8" l="1"/>
  <c r="D18" i="8"/>
</calcChain>
</file>

<file path=xl/sharedStrings.xml><?xml version="1.0" encoding="utf-8"?>
<sst xmlns="http://schemas.openxmlformats.org/spreadsheetml/2006/main" count="92" uniqueCount="36">
  <si>
    <t>Preis Netto</t>
  </si>
  <si>
    <t>Mehrwertsteuersatz</t>
  </si>
  <si>
    <t>Mehrwersteuerbetrag</t>
  </si>
  <si>
    <t>Preis Brutto</t>
  </si>
  <si>
    <t>Eissorte</t>
  </si>
  <si>
    <t>Anzahl Kunden</t>
  </si>
  <si>
    <t>Vanille</t>
  </si>
  <si>
    <t>Schokolade</t>
  </si>
  <si>
    <t>Erdbeer</t>
  </si>
  <si>
    <t>Melone</t>
  </si>
  <si>
    <t>Zitrone</t>
  </si>
  <si>
    <t>Kokos</t>
  </si>
  <si>
    <t>Gesamt</t>
  </si>
  <si>
    <t>Prozent</t>
  </si>
  <si>
    <t>Bruttoverkaufspreis</t>
  </si>
  <si>
    <t>Mwst.</t>
  </si>
  <si>
    <t>+</t>
  </si>
  <si>
    <t>Netto Verkaufspreis (Listenpreis)</t>
  </si>
  <si>
    <t>Kundenrabatt</t>
  </si>
  <si>
    <t>Zielverkaufspreis</t>
  </si>
  <si>
    <t>Skonto</t>
  </si>
  <si>
    <t>Barverkaufspreis</t>
  </si>
  <si>
    <t>Gewinn</t>
  </si>
  <si>
    <t>Selbstkostenpreis</t>
  </si>
  <si>
    <t>Geschäftskosten</t>
  </si>
  <si>
    <t>Bezugskostenpreis</t>
  </si>
  <si>
    <t>Bezugskosten</t>
  </si>
  <si>
    <t>Bareinkaufspreis</t>
  </si>
  <si>
    <t>Liefererskonto</t>
  </si>
  <si>
    <t>-</t>
  </si>
  <si>
    <t>Zieleinkaufspreis</t>
  </si>
  <si>
    <t>Lieferrabatt</t>
  </si>
  <si>
    <t>Listenpreis</t>
  </si>
  <si>
    <t>Beispiel Zuschlagskalkulation</t>
  </si>
  <si>
    <t>vom Hundert</t>
  </si>
  <si>
    <t>im Hundert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</si>
</sst>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0.0%"/>
    <numFmt numFmtId="166" formatCode="_-* #,##0.00\ [$€-40A]_-;\-* #,##0.00\ [$€-40A]_-;_-* &quot;-&quot;??\ [$€-40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9" fontId="0" fillId="0" borderId="0" xfId="1" applyFont="1"/>
    <xf numFmtId="9" fontId="0" fillId="0" borderId="0" xfId="0" applyNumberFormat="1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2"/>
    <xf numFmtId="0" fontId="4" fillId="0" borderId="0" xfId="2" applyFont="1"/>
    <xf numFmtId="0" fontId="5" fillId="0" borderId="0" xfId="2" applyFont="1"/>
    <xf numFmtId="164" fontId="5" fillId="0" borderId="0" xfId="3" applyFont="1"/>
    <xf numFmtId="0" fontId="6" fillId="0" borderId="1" xfId="2" applyFont="1" applyBorder="1" applyAlignment="1">
      <alignment horizontal="center"/>
    </xf>
    <xf numFmtId="165" fontId="5" fillId="0" borderId="1" xfId="2" applyNumberFormat="1" applyFont="1" applyBorder="1"/>
    <xf numFmtId="0" fontId="5" fillId="0" borderId="1" xfId="2" applyFont="1" applyBorder="1" applyAlignment="1">
      <alignment horizontal="left" indent="1"/>
    </xf>
    <xf numFmtId="164" fontId="5" fillId="0" borderId="1" xfId="3" applyFont="1" applyBorder="1"/>
    <xf numFmtId="0" fontId="6" fillId="2" borderId="0" xfId="2" applyFont="1" applyFill="1" applyAlignment="1">
      <alignment horizontal="center"/>
    </xf>
    <xf numFmtId="165" fontId="5" fillId="2" borderId="0" xfId="2" applyNumberFormat="1" applyFont="1" applyFill="1"/>
    <xf numFmtId="0" fontId="5" fillId="2" borderId="0" xfId="2" applyFont="1" applyFill="1"/>
    <xf numFmtId="164" fontId="5" fillId="2" borderId="0" xfId="3" applyFont="1" applyFill="1"/>
    <xf numFmtId="166" fontId="5" fillId="0" borderId="0" xfId="2" applyNumberFormat="1" applyFont="1"/>
    <xf numFmtId="0" fontId="6" fillId="2" borderId="0" xfId="2" applyFont="1" applyFill="1"/>
    <xf numFmtId="164" fontId="6" fillId="2" borderId="0" xfId="3" applyFont="1" applyFill="1"/>
    <xf numFmtId="0" fontId="7" fillId="0" borderId="0" xfId="2" applyFont="1"/>
    <xf numFmtId="164" fontId="6" fillId="0" borderId="0" xfId="3" applyFont="1"/>
  </cellXfs>
  <cellStyles count="4">
    <cellStyle name="Euro" xfId="3" xr:uid="{5C2EABD3-9E71-4706-96C8-380C133A9A28}"/>
    <cellStyle name="Prozent" xfId="1" builtinId="5"/>
    <cellStyle name="Standard" xfId="0" builtinId="0"/>
    <cellStyle name="Standard 2" xfId="2" xr:uid="{9D19732A-14FB-4200-9B1E-1BB1D6B595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61AAB-332B-4755-A3C4-0F481A715E61}">
  <dimension ref="A1:C8"/>
  <sheetViews>
    <sheetView tabSelected="1" workbookViewId="0">
      <selection activeCell="A12" sqref="A12"/>
    </sheetView>
  </sheetViews>
  <sheetFormatPr baseColWidth="10" defaultRowHeight="14.4" x14ac:dyDescent="0.3"/>
  <cols>
    <col min="1" max="1" width="12.88671875" bestFit="1" customWidth="1"/>
    <col min="2" max="2" width="14.21875" customWidth="1"/>
  </cols>
  <sheetData>
    <row r="1" spans="1:3" x14ac:dyDescent="0.3">
      <c r="A1" s="4" t="s">
        <v>4</v>
      </c>
      <c r="B1" s="4" t="s">
        <v>5</v>
      </c>
      <c r="C1" s="5" t="s">
        <v>13</v>
      </c>
    </row>
    <row r="2" spans="1:3" x14ac:dyDescent="0.3">
      <c r="A2" t="s">
        <v>7</v>
      </c>
      <c r="B2">
        <v>69</v>
      </c>
      <c r="C2" s="1"/>
    </row>
    <row r="3" spans="1:3" x14ac:dyDescent="0.3">
      <c r="A3" t="s">
        <v>10</v>
      </c>
      <c r="B3">
        <v>56</v>
      </c>
      <c r="C3" s="1"/>
    </row>
    <row r="4" spans="1:3" x14ac:dyDescent="0.3">
      <c r="A4" t="s">
        <v>6</v>
      </c>
      <c r="B4">
        <v>45</v>
      </c>
      <c r="C4" s="1"/>
    </row>
    <row r="5" spans="1:3" x14ac:dyDescent="0.3">
      <c r="A5" t="s">
        <v>8</v>
      </c>
      <c r="B5">
        <v>31</v>
      </c>
      <c r="C5" s="1"/>
    </row>
    <row r="6" spans="1:3" x14ac:dyDescent="0.3">
      <c r="A6" t="s">
        <v>9</v>
      </c>
      <c r="B6">
        <v>22</v>
      </c>
      <c r="C6" s="1"/>
    </row>
    <row r="7" spans="1:3" x14ac:dyDescent="0.3">
      <c r="A7" t="s">
        <v>11</v>
      </c>
      <c r="B7">
        <v>17</v>
      </c>
      <c r="C7" s="1"/>
    </row>
    <row r="8" spans="1:3" x14ac:dyDescent="0.3">
      <c r="A8" s="4" t="s">
        <v>12</v>
      </c>
      <c r="B8" s="4">
        <f>SUM(B2:B7)</f>
        <v>240</v>
      </c>
    </row>
  </sheetData>
  <sortState xmlns:xlrd2="http://schemas.microsoft.com/office/spreadsheetml/2017/richdata2" ref="A2:B7">
    <sortCondition descending="1" ref="B2:B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B306F-AE74-4A20-83B2-EE7F0BF874C3}">
  <dimension ref="A1:C8"/>
  <sheetViews>
    <sheetView workbookViewId="0">
      <selection activeCell="B15" sqref="B15"/>
    </sheetView>
  </sheetViews>
  <sheetFormatPr baseColWidth="10" defaultRowHeight="14.4" x14ac:dyDescent="0.3"/>
  <cols>
    <col min="1" max="1" width="12.88671875" bestFit="1" customWidth="1"/>
    <col min="2" max="2" width="14.21875" customWidth="1"/>
  </cols>
  <sheetData>
    <row r="1" spans="1:3" x14ac:dyDescent="0.3">
      <c r="A1" s="4" t="s">
        <v>4</v>
      </c>
      <c r="B1" s="4" t="s">
        <v>5</v>
      </c>
      <c r="C1" s="5" t="s">
        <v>13</v>
      </c>
    </row>
    <row r="2" spans="1:3" x14ac:dyDescent="0.3">
      <c r="A2" t="s">
        <v>7</v>
      </c>
      <c r="B2">
        <v>69</v>
      </c>
      <c r="C2" s="1">
        <f>B2/$B$8</f>
        <v>0.28749999999999998</v>
      </c>
    </row>
    <row r="3" spans="1:3" x14ac:dyDescent="0.3">
      <c r="A3" t="s">
        <v>10</v>
      </c>
      <c r="B3">
        <v>56</v>
      </c>
      <c r="C3" s="1">
        <f t="shared" ref="C3:C7" si="0">B3/$B$8</f>
        <v>0.23333333333333334</v>
      </c>
    </row>
    <row r="4" spans="1:3" x14ac:dyDescent="0.3">
      <c r="A4" t="s">
        <v>6</v>
      </c>
      <c r="B4">
        <v>45</v>
      </c>
      <c r="C4" s="1">
        <f t="shared" si="0"/>
        <v>0.1875</v>
      </c>
    </row>
    <row r="5" spans="1:3" x14ac:dyDescent="0.3">
      <c r="A5" t="s">
        <v>8</v>
      </c>
      <c r="B5">
        <v>31</v>
      </c>
      <c r="C5" s="1">
        <f t="shared" si="0"/>
        <v>0.12916666666666668</v>
      </c>
    </row>
    <row r="6" spans="1:3" x14ac:dyDescent="0.3">
      <c r="A6" t="s">
        <v>9</v>
      </c>
      <c r="B6">
        <v>22</v>
      </c>
      <c r="C6" s="1">
        <f t="shared" si="0"/>
        <v>9.166666666666666E-2</v>
      </c>
    </row>
    <row r="7" spans="1:3" x14ac:dyDescent="0.3">
      <c r="A7" t="s">
        <v>11</v>
      </c>
      <c r="B7">
        <v>17</v>
      </c>
      <c r="C7" s="1">
        <f t="shared" si="0"/>
        <v>7.0833333333333331E-2</v>
      </c>
    </row>
    <row r="8" spans="1:3" x14ac:dyDescent="0.3">
      <c r="A8" s="4" t="s">
        <v>12</v>
      </c>
      <c r="B8" s="4">
        <f>SUM(B2:B7)</f>
        <v>240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CF086-50D5-4077-8FB2-7E9C69D6E5A0}">
  <dimension ref="A1:B4"/>
  <sheetViews>
    <sheetView workbookViewId="0">
      <selection activeCell="B4" sqref="B4"/>
    </sheetView>
  </sheetViews>
  <sheetFormatPr baseColWidth="10" defaultRowHeight="14.4" x14ac:dyDescent="0.3"/>
  <cols>
    <col min="1" max="1" width="20.21875" customWidth="1"/>
  </cols>
  <sheetData>
    <row r="1" spans="1:2" x14ac:dyDescent="0.3">
      <c r="A1" t="s">
        <v>0</v>
      </c>
      <c r="B1" s="3">
        <v>1500</v>
      </c>
    </row>
    <row r="2" spans="1:2" x14ac:dyDescent="0.3">
      <c r="A2" t="s">
        <v>1</v>
      </c>
      <c r="B2" s="2">
        <v>0.19</v>
      </c>
    </row>
    <row r="3" spans="1:2" x14ac:dyDescent="0.3">
      <c r="A3" t="s">
        <v>2</v>
      </c>
      <c r="B3" s="3"/>
    </row>
    <row r="4" spans="1:2" x14ac:dyDescent="0.3">
      <c r="A4" t="s">
        <v>3</v>
      </c>
      <c r="B4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70388-8041-42BB-97EB-3440D0695F58}">
  <dimension ref="A1:B4"/>
  <sheetViews>
    <sheetView workbookViewId="0">
      <selection activeCell="D4" sqref="D4"/>
    </sheetView>
  </sheetViews>
  <sheetFormatPr baseColWidth="10" defaultRowHeight="14.4" x14ac:dyDescent="0.3"/>
  <cols>
    <col min="1" max="1" width="20.21875" customWidth="1"/>
  </cols>
  <sheetData>
    <row r="1" spans="1:2" x14ac:dyDescent="0.3">
      <c r="A1" t="s">
        <v>0</v>
      </c>
      <c r="B1" s="3">
        <v>1500</v>
      </c>
    </row>
    <row r="2" spans="1:2" x14ac:dyDescent="0.3">
      <c r="A2" t="s">
        <v>1</v>
      </c>
      <c r="B2" s="2">
        <v>0.19</v>
      </c>
    </row>
    <row r="3" spans="1:2" x14ac:dyDescent="0.3">
      <c r="A3" t="s">
        <v>2</v>
      </c>
      <c r="B3" s="3">
        <f>B1*B2</f>
        <v>285</v>
      </c>
    </row>
    <row r="4" spans="1:2" x14ac:dyDescent="0.3">
      <c r="A4" t="s">
        <v>3</v>
      </c>
      <c r="B4" s="3">
        <f>B1+B3</f>
        <v>1785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1411-AB6C-4E2A-95B0-4573D7427771}">
  <dimension ref="A1:B4"/>
  <sheetViews>
    <sheetView workbookViewId="0">
      <selection activeCell="D4" sqref="D4"/>
    </sheetView>
  </sheetViews>
  <sheetFormatPr baseColWidth="10" defaultRowHeight="14.4" x14ac:dyDescent="0.3"/>
  <cols>
    <col min="1" max="1" width="20.21875" customWidth="1"/>
  </cols>
  <sheetData>
    <row r="1" spans="1:2" x14ac:dyDescent="0.3">
      <c r="A1" t="s">
        <v>14</v>
      </c>
      <c r="B1" s="3">
        <v>1785</v>
      </c>
    </row>
    <row r="2" spans="1:2" x14ac:dyDescent="0.3">
      <c r="A2" t="s">
        <v>1</v>
      </c>
      <c r="B2" s="2">
        <v>0.19</v>
      </c>
    </row>
    <row r="3" spans="1:2" x14ac:dyDescent="0.3">
      <c r="A3" t="s">
        <v>0</v>
      </c>
      <c r="B3" s="3"/>
    </row>
    <row r="4" spans="1:2" x14ac:dyDescent="0.3">
      <c r="B4" s="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37BAB-25AC-4F0D-847B-1168D86028D1}">
  <dimension ref="A1:B4"/>
  <sheetViews>
    <sheetView workbookViewId="0">
      <selection activeCell="B3" sqref="B3"/>
    </sheetView>
  </sheetViews>
  <sheetFormatPr baseColWidth="10" defaultRowHeight="14.4" x14ac:dyDescent="0.3"/>
  <cols>
    <col min="1" max="1" width="20.21875" customWidth="1"/>
  </cols>
  <sheetData>
    <row r="1" spans="1:2" x14ac:dyDescent="0.3">
      <c r="A1" t="s">
        <v>14</v>
      </c>
      <c r="B1" s="3">
        <v>1785</v>
      </c>
    </row>
    <row r="2" spans="1:2" x14ac:dyDescent="0.3">
      <c r="A2" t="s">
        <v>1</v>
      </c>
      <c r="B2" s="2">
        <v>0.19</v>
      </c>
    </row>
    <row r="3" spans="1:2" x14ac:dyDescent="0.3">
      <c r="A3" t="s">
        <v>0</v>
      </c>
      <c r="B3" s="3">
        <f>B1/(1+B2)</f>
        <v>1500</v>
      </c>
    </row>
    <row r="4" spans="1:2" x14ac:dyDescent="0.3">
      <c r="B4" s="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FFA7-EF30-48E8-A45A-62F198B5DD9D}">
  <dimension ref="A1:I18"/>
  <sheetViews>
    <sheetView workbookViewId="0">
      <selection activeCell="B22" sqref="B22"/>
    </sheetView>
  </sheetViews>
  <sheetFormatPr baseColWidth="10" defaultRowHeight="13.2" x14ac:dyDescent="0.25"/>
  <cols>
    <col min="1" max="1" width="2.88671875" style="6" customWidth="1"/>
    <col min="2" max="2" width="7.5546875" style="6" customWidth="1"/>
    <col min="3" max="3" width="28.44140625" style="6" bestFit="1" customWidth="1"/>
    <col min="4" max="4" width="15.44140625" style="6" customWidth="1"/>
    <col min="5" max="5" width="17.109375" style="6" customWidth="1"/>
    <col min="6" max="6" width="12.88671875" style="6" customWidth="1"/>
    <col min="7" max="16384" width="11.5546875" style="6"/>
  </cols>
  <sheetData>
    <row r="1" spans="1:9" ht="14.4" x14ac:dyDescent="0.3">
      <c r="A1" s="7" t="s">
        <v>33</v>
      </c>
      <c r="B1" s="8"/>
    </row>
    <row r="2" spans="1:9" s="8" customFormat="1" ht="15" customHeight="1" x14ac:dyDescent="0.3">
      <c r="C2" s="8" t="s">
        <v>32</v>
      </c>
      <c r="D2" s="22">
        <v>1000</v>
      </c>
    </row>
    <row r="3" spans="1:9" s="8" customFormat="1" ht="15" customHeight="1" x14ac:dyDescent="0.3">
      <c r="A3" s="10" t="s">
        <v>29</v>
      </c>
      <c r="B3" s="11">
        <v>0.15</v>
      </c>
      <c r="C3" s="12" t="s">
        <v>31</v>
      </c>
      <c r="D3" s="13"/>
    </row>
    <row r="4" spans="1:9" s="8" customFormat="1" ht="15" customHeight="1" x14ac:dyDescent="0.3">
      <c r="A4" s="14"/>
      <c r="B4" s="15"/>
      <c r="C4" s="16" t="s">
        <v>30</v>
      </c>
      <c r="D4" s="17"/>
    </row>
    <row r="5" spans="1:9" s="8" customFormat="1" ht="15" customHeight="1" x14ac:dyDescent="0.3">
      <c r="A5" s="10" t="s">
        <v>29</v>
      </c>
      <c r="B5" s="11">
        <v>0.02</v>
      </c>
      <c r="C5" s="12" t="s">
        <v>28</v>
      </c>
      <c r="D5" s="13"/>
    </row>
    <row r="6" spans="1:9" s="8" customFormat="1" ht="15" customHeight="1" x14ac:dyDescent="0.3">
      <c r="A6" s="14"/>
      <c r="B6" s="15"/>
      <c r="C6" s="16" t="s">
        <v>27</v>
      </c>
      <c r="D6" s="17"/>
    </row>
    <row r="7" spans="1:9" s="8" customFormat="1" ht="15" customHeight="1" x14ac:dyDescent="0.3">
      <c r="A7" s="10" t="s">
        <v>16</v>
      </c>
      <c r="B7" s="11"/>
      <c r="C7" s="12" t="s">
        <v>26</v>
      </c>
      <c r="D7" s="13">
        <v>120</v>
      </c>
    </row>
    <row r="8" spans="1:9" s="8" customFormat="1" ht="15" customHeight="1" x14ac:dyDescent="0.3">
      <c r="A8" s="14"/>
      <c r="B8" s="15"/>
      <c r="C8" s="16" t="s">
        <v>25</v>
      </c>
      <c r="D8" s="17"/>
    </row>
    <row r="9" spans="1:9" s="8" customFormat="1" ht="15" customHeight="1" x14ac:dyDescent="0.3">
      <c r="A9" s="10" t="s">
        <v>16</v>
      </c>
      <c r="B9" s="11">
        <v>0.2</v>
      </c>
      <c r="C9" s="12" t="s">
        <v>24</v>
      </c>
      <c r="D9" s="13"/>
    </row>
    <row r="10" spans="1:9" s="8" customFormat="1" ht="15" customHeight="1" x14ac:dyDescent="0.3">
      <c r="A10" s="14"/>
      <c r="B10" s="15"/>
      <c r="C10" s="16" t="s">
        <v>23</v>
      </c>
      <c r="D10" s="17"/>
    </row>
    <row r="11" spans="1:9" s="8" customFormat="1" ht="15" customHeight="1" x14ac:dyDescent="0.3">
      <c r="A11" s="10" t="s">
        <v>16</v>
      </c>
      <c r="B11" s="11">
        <v>0.2</v>
      </c>
      <c r="C11" s="12" t="s">
        <v>22</v>
      </c>
      <c r="D11" s="13"/>
    </row>
    <row r="12" spans="1:9" s="8" customFormat="1" ht="15" customHeight="1" x14ac:dyDescent="0.3">
      <c r="A12" s="14"/>
      <c r="B12" s="15"/>
      <c r="C12" s="16" t="s">
        <v>21</v>
      </c>
      <c r="D12" s="17"/>
    </row>
    <row r="13" spans="1:9" s="8" customFormat="1" ht="15" customHeight="1" x14ac:dyDescent="0.3">
      <c r="A13" s="10" t="s">
        <v>16</v>
      </c>
      <c r="B13" s="11">
        <v>0.03</v>
      </c>
      <c r="C13" s="12" t="s">
        <v>20</v>
      </c>
      <c r="D13" s="13"/>
      <c r="F13" s="21" t="s">
        <v>35</v>
      </c>
      <c r="I13" s="18"/>
    </row>
    <row r="14" spans="1:9" s="8" customFormat="1" ht="15" customHeight="1" x14ac:dyDescent="0.3">
      <c r="A14" s="14"/>
      <c r="B14" s="15"/>
      <c r="C14" s="16" t="s">
        <v>19</v>
      </c>
      <c r="D14" s="17"/>
      <c r="F14" s="21"/>
      <c r="I14" s="9"/>
    </row>
    <row r="15" spans="1:9" s="8" customFormat="1" ht="15" customHeight="1" x14ac:dyDescent="0.3">
      <c r="A15" s="10" t="s">
        <v>16</v>
      </c>
      <c r="B15" s="11">
        <v>0.2</v>
      </c>
      <c r="C15" s="12" t="s">
        <v>18</v>
      </c>
      <c r="D15" s="13"/>
      <c r="F15" s="21" t="s">
        <v>35</v>
      </c>
    </row>
    <row r="16" spans="1:9" s="8" customFormat="1" ht="15" customHeight="1" x14ac:dyDescent="0.3">
      <c r="A16" s="14"/>
      <c r="B16" s="15"/>
      <c r="C16" s="16" t="s">
        <v>17</v>
      </c>
      <c r="D16" s="17"/>
      <c r="F16" s="21"/>
    </row>
    <row r="17" spans="1:6" s="8" customFormat="1" ht="15" customHeight="1" x14ac:dyDescent="0.3">
      <c r="A17" s="10" t="s">
        <v>16</v>
      </c>
      <c r="B17" s="11">
        <v>0.16</v>
      </c>
      <c r="C17" s="12" t="s">
        <v>15</v>
      </c>
      <c r="D17" s="13"/>
      <c r="F17" s="21" t="s">
        <v>34</v>
      </c>
    </row>
    <row r="18" spans="1:6" s="8" customFormat="1" ht="15" customHeight="1" x14ac:dyDescent="0.3">
      <c r="A18" s="16"/>
      <c r="B18" s="16"/>
      <c r="C18" s="19" t="s">
        <v>14</v>
      </c>
      <c r="D18" s="20"/>
      <c r="F18" s="2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landscape" cellComments="asDisplayed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B37FF-2E51-4BD4-9F33-FC61267D68C1}">
  <dimension ref="A1:I18"/>
  <sheetViews>
    <sheetView workbookViewId="0">
      <selection activeCell="H19" sqref="H19"/>
    </sheetView>
  </sheetViews>
  <sheetFormatPr baseColWidth="10" defaultRowHeight="13.2" x14ac:dyDescent="0.25"/>
  <cols>
    <col min="1" max="1" width="2.88671875" style="6" customWidth="1"/>
    <col min="2" max="2" width="7.5546875" style="6" customWidth="1"/>
    <col min="3" max="3" width="28.44140625" style="6" bestFit="1" customWidth="1"/>
    <col min="4" max="4" width="15.44140625" style="6" customWidth="1"/>
    <col min="5" max="5" width="17.109375" style="6" customWidth="1"/>
    <col min="6" max="6" width="12.88671875" style="6" customWidth="1"/>
    <col min="7" max="16384" width="11.5546875" style="6"/>
  </cols>
  <sheetData>
    <row r="1" spans="1:9" ht="14.4" x14ac:dyDescent="0.3">
      <c r="A1" s="7" t="s">
        <v>33</v>
      </c>
      <c r="B1" s="8"/>
    </row>
    <row r="2" spans="1:9" s="8" customFormat="1" ht="15" customHeight="1" x14ac:dyDescent="0.3">
      <c r="C2" s="8" t="s">
        <v>32</v>
      </c>
      <c r="D2" s="22">
        <v>1000</v>
      </c>
    </row>
    <row r="3" spans="1:9" s="8" customFormat="1" ht="15" customHeight="1" x14ac:dyDescent="0.3">
      <c r="A3" s="10" t="s">
        <v>29</v>
      </c>
      <c r="B3" s="11">
        <v>0.15</v>
      </c>
      <c r="C3" s="12" t="s">
        <v>31</v>
      </c>
      <c r="D3" s="13">
        <f>D2*B3</f>
        <v>150</v>
      </c>
      <c r="E3" s="8" t="str">
        <f ca="1">_xlfn.FORMULATEXT(D3)</f>
        <v>=D2*B3</v>
      </c>
    </row>
    <row r="4" spans="1:9" s="8" customFormat="1" ht="15" customHeight="1" x14ac:dyDescent="0.3">
      <c r="A4" s="14"/>
      <c r="B4" s="15"/>
      <c r="C4" s="16" t="s">
        <v>30</v>
      </c>
      <c r="D4" s="17">
        <f>D2-D3</f>
        <v>850</v>
      </c>
      <c r="E4" s="8" t="str">
        <f t="shared" ref="E4:E18" ca="1" si="0">_xlfn.FORMULATEXT(D4)</f>
        <v>=D2-D3</v>
      </c>
    </row>
    <row r="5" spans="1:9" s="8" customFormat="1" ht="15" customHeight="1" x14ac:dyDescent="0.3">
      <c r="A5" s="10" t="s">
        <v>29</v>
      </c>
      <c r="B5" s="11">
        <v>0.02</v>
      </c>
      <c r="C5" s="12" t="s">
        <v>28</v>
      </c>
      <c r="D5" s="13">
        <f>D4*B5</f>
        <v>17</v>
      </c>
      <c r="E5" s="8" t="str">
        <f t="shared" ca="1" si="0"/>
        <v>=D4*B5</v>
      </c>
    </row>
    <row r="6" spans="1:9" s="8" customFormat="1" ht="15" customHeight="1" x14ac:dyDescent="0.3">
      <c r="A6" s="14"/>
      <c r="B6" s="15"/>
      <c r="C6" s="16" t="s">
        <v>27</v>
      </c>
      <c r="D6" s="17">
        <f>D4-D5</f>
        <v>833</v>
      </c>
      <c r="E6" s="8" t="str">
        <f t="shared" ca="1" si="0"/>
        <v>=D4-D5</v>
      </c>
    </row>
    <row r="7" spans="1:9" s="8" customFormat="1" ht="15" customHeight="1" x14ac:dyDescent="0.3">
      <c r="A7" s="10" t="s">
        <v>16</v>
      </c>
      <c r="B7" s="11"/>
      <c r="C7" s="12" t="s">
        <v>26</v>
      </c>
      <c r="D7" s="13">
        <v>120</v>
      </c>
    </row>
    <row r="8" spans="1:9" s="8" customFormat="1" ht="15" customHeight="1" x14ac:dyDescent="0.3">
      <c r="A8" s="14"/>
      <c r="B8" s="15"/>
      <c r="C8" s="16" t="s">
        <v>25</v>
      </c>
      <c r="D8" s="17">
        <f>D6+D7</f>
        <v>953</v>
      </c>
      <c r="E8" s="8" t="str">
        <f t="shared" ca="1" si="0"/>
        <v>=D6+D7</v>
      </c>
    </row>
    <row r="9" spans="1:9" s="8" customFormat="1" ht="15" customHeight="1" x14ac:dyDescent="0.3">
      <c r="A9" s="10" t="s">
        <v>16</v>
      </c>
      <c r="B9" s="11">
        <v>0.2</v>
      </c>
      <c r="C9" s="12" t="s">
        <v>24</v>
      </c>
      <c r="D9" s="13">
        <f>D8*B9</f>
        <v>190.60000000000002</v>
      </c>
      <c r="E9" s="8" t="str">
        <f t="shared" ca="1" si="0"/>
        <v>=D8*B9</v>
      </c>
    </row>
    <row r="10" spans="1:9" s="8" customFormat="1" ht="15" customHeight="1" x14ac:dyDescent="0.3">
      <c r="A10" s="14"/>
      <c r="B10" s="15"/>
      <c r="C10" s="16" t="s">
        <v>23</v>
      </c>
      <c r="D10" s="17">
        <f>D8+D9</f>
        <v>1143.5999999999999</v>
      </c>
      <c r="E10" s="8" t="str">
        <f t="shared" ca="1" si="0"/>
        <v>=D8+D9</v>
      </c>
    </row>
    <row r="11" spans="1:9" s="8" customFormat="1" ht="15" customHeight="1" x14ac:dyDescent="0.3">
      <c r="A11" s="10" t="s">
        <v>16</v>
      </c>
      <c r="B11" s="11">
        <v>0.2</v>
      </c>
      <c r="C11" s="12" t="s">
        <v>22</v>
      </c>
      <c r="D11" s="13">
        <f>D10*B11</f>
        <v>228.72</v>
      </c>
      <c r="E11" s="8" t="str">
        <f t="shared" ca="1" si="0"/>
        <v>=D10*B11</v>
      </c>
    </row>
    <row r="12" spans="1:9" s="8" customFormat="1" ht="15" customHeight="1" x14ac:dyDescent="0.3">
      <c r="A12" s="14"/>
      <c r="B12" s="15"/>
      <c r="C12" s="16" t="s">
        <v>21</v>
      </c>
      <c r="D12" s="17">
        <f>D10+D11</f>
        <v>1372.32</v>
      </c>
      <c r="E12" s="8" t="str">
        <f t="shared" ca="1" si="0"/>
        <v>=D10+D11</v>
      </c>
    </row>
    <row r="13" spans="1:9" s="8" customFormat="1" ht="15" customHeight="1" x14ac:dyDescent="0.3">
      <c r="A13" s="10" t="s">
        <v>16</v>
      </c>
      <c r="B13" s="11">
        <v>0.03</v>
      </c>
      <c r="C13" s="12" t="s">
        <v>20</v>
      </c>
      <c r="D13" s="13">
        <f>D12/(1-B13)*B13</f>
        <v>42.442886597938141</v>
      </c>
      <c r="E13" s="8" t="str">
        <f t="shared" ca="1" si="0"/>
        <v>=D12/(1-B13)*B13</v>
      </c>
      <c r="F13" s="21" t="s">
        <v>35</v>
      </c>
      <c r="I13" s="18"/>
    </row>
    <row r="14" spans="1:9" s="8" customFormat="1" ht="15" customHeight="1" x14ac:dyDescent="0.3">
      <c r="A14" s="14"/>
      <c r="B14" s="15"/>
      <c r="C14" s="16" t="s">
        <v>19</v>
      </c>
      <c r="D14" s="17">
        <f>D12+D13</f>
        <v>1414.7628865979382</v>
      </c>
      <c r="E14" s="8" t="str">
        <f t="shared" ca="1" si="0"/>
        <v>=D12+D13</v>
      </c>
      <c r="F14" s="21"/>
      <c r="I14" s="9"/>
    </row>
    <row r="15" spans="1:9" s="8" customFormat="1" ht="15" customHeight="1" x14ac:dyDescent="0.3">
      <c r="A15" s="10" t="s">
        <v>16</v>
      </c>
      <c r="B15" s="11">
        <v>0.2</v>
      </c>
      <c r="C15" s="12" t="s">
        <v>18</v>
      </c>
      <c r="D15" s="13">
        <f>D14/(1-B15)*B15</f>
        <v>353.69072164948454</v>
      </c>
      <c r="E15" s="8" t="str">
        <f t="shared" ca="1" si="0"/>
        <v>=D14/(1-B15)*B15</v>
      </c>
      <c r="F15" s="21" t="s">
        <v>35</v>
      </c>
    </row>
    <row r="16" spans="1:9" s="8" customFormat="1" ht="15" customHeight="1" x14ac:dyDescent="0.3">
      <c r="A16" s="14"/>
      <c r="B16" s="15"/>
      <c r="C16" s="16" t="s">
        <v>17</v>
      </c>
      <c r="D16" s="17">
        <f>D14+D15</f>
        <v>1768.4536082474228</v>
      </c>
      <c r="E16" s="8" t="str">
        <f t="shared" ca="1" si="0"/>
        <v>=D14+D15</v>
      </c>
      <c r="F16" s="21"/>
    </row>
    <row r="17" spans="1:6" s="8" customFormat="1" ht="15" customHeight="1" x14ac:dyDescent="0.3">
      <c r="A17" s="10" t="s">
        <v>16</v>
      </c>
      <c r="B17" s="11">
        <v>0.16</v>
      </c>
      <c r="C17" s="12" t="s">
        <v>15</v>
      </c>
      <c r="D17" s="13">
        <f>D16*B17</f>
        <v>282.95257731958765</v>
      </c>
      <c r="E17" s="8" t="str">
        <f t="shared" ca="1" si="0"/>
        <v>=D16*B17</v>
      </c>
      <c r="F17" s="21" t="s">
        <v>34</v>
      </c>
    </row>
    <row r="18" spans="1:6" s="8" customFormat="1" ht="15" customHeight="1" x14ac:dyDescent="0.3">
      <c r="A18" s="16"/>
      <c r="B18" s="16"/>
      <c r="C18" s="19" t="s">
        <v>14</v>
      </c>
      <c r="D18" s="20">
        <f>D16+D17</f>
        <v>2051.4061855670107</v>
      </c>
      <c r="E18" s="8" t="str">
        <f t="shared" ca="1" si="0"/>
        <v>=D16+D17</v>
      </c>
      <c r="F18" s="2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landscape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Prozentanteile</vt:lpstr>
      <vt:lpstr>Prozentanteile Formel</vt:lpstr>
      <vt:lpstr>Bruttopreis</vt:lpstr>
      <vt:lpstr>Bruttopreis Formel</vt:lpstr>
      <vt:lpstr>Nettopreis</vt:lpstr>
      <vt:lpstr>Nettopreis Formel</vt:lpstr>
      <vt:lpstr>Kalkulation</vt:lpstr>
      <vt:lpstr>Kalkulation Formeln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2022-03-23T08:52:48Z</dcterms:created>
  <dcterms:modified xsi:type="dcterms:W3CDTF">2022-04-08T12:56:21Z</dcterms:modified>
</cp:coreProperties>
</file>