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9"/>
  <workbookPr filterPrivacy="1"/>
  <xr:revisionPtr revIDLastSave="0" documentId="13_ncr:1_{F581F53C-8882-4F42-B0D5-30339BB4189A}" xr6:coauthVersionLast="36" xr6:coauthVersionMax="36" xr10:uidLastSave="{00000000-0000-0000-0000-000000000000}"/>
  <bookViews>
    <workbookView xWindow="0" yWindow="0" windowWidth="16995" windowHeight="7005" xr2:uid="{00000000-000D-0000-FFFF-FFFF00000000}"/>
  </bookViews>
  <sheets>
    <sheet name="Ausgangsdaten" sheetId="1" r:id="rId1"/>
    <sheet name="Ergebnis" sheetId="8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8" l="1"/>
  <c r="C12" i="8"/>
  <c r="C14" i="8"/>
  <c r="C13" i="8"/>
  <c r="C11" i="8"/>
  <c r="D11" i="8"/>
  <c r="E11" i="8"/>
  <c r="E13" i="8"/>
  <c r="D14" i="8"/>
  <c r="D12" i="8"/>
  <c r="D10" i="8"/>
  <c r="D13" i="8"/>
  <c r="E14" i="8"/>
  <c r="E12" i="8"/>
  <c r="E10" i="8"/>
</calcChain>
</file>

<file path=xl/sharedStrings.xml><?xml version="1.0" encoding="utf-8"?>
<sst xmlns="http://schemas.openxmlformats.org/spreadsheetml/2006/main" count="7" uniqueCount="7">
  <si>
    <t>Verkaufte Stückzahlen</t>
  </si>
  <si>
    <t>Zeitachse</t>
  </si>
  <si>
    <t>Werte</t>
  </si>
  <si>
    <t>Schätzer</t>
  </si>
  <si>
    <t>Untere Konfidenzgrenze</t>
  </si>
  <si>
    <t>Obere Konfidenzgrenze</t>
  </si>
  <si>
    <t>Kalenderwoche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</si>
</sst>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€_-;\-* #,##0.00\ _€_-;_-* &quot;-&quot;??\ _€_-;_-@_-"/>
    <numFmt numFmtId="164" formatCode="_-* #,##0\ _€_-;\-* #,##0\ _€_-;_-* &quot;-&quot;??\ _€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">
    <xf numFmtId="0" fontId="0" fillId="0" borderId="0" xfId="0"/>
    <xf numFmtId="164" fontId="0" fillId="0" borderId="0" xfId="1" applyNumberFormat="1" applyFont="1"/>
    <xf numFmtId="0" fontId="0" fillId="0" borderId="0" xfId="0" applyNumberFormat="1"/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 wrapText="1"/>
    </xf>
    <xf numFmtId="164" fontId="0" fillId="0" borderId="0" xfId="0" applyNumberFormat="1"/>
    <xf numFmtId="0" fontId="0" fillId="0" borderId="0" xfId="0" applyAlignment="1">
      <alignment wrapText="1"/>
    </xf>
    <xf numFmtId="164" fontId="2" fillId="0" borderId="0" xfId="1" applyNumberFormat="1" applyFont="1"/>
  </cellXfs>
  <cellStyles count="2">
    <cellStyle name="Komma" xfId="1" builtinId="3"/>
    <cellStyle name="Standard" xfId="0" builtinId="0"/>
  </cellStyles>
  <dxfs count="4">
    <dxf>
      <numFmt numFmtId="164" formatCode="_-* #,##0\ _€_-;\-* #,##0\ _€_-;_-* &quot;-&quot;??\ _€_-;_-@_-"/>
    </dxf>
    <dxf>
      <numFmt numFmtId="164" formatCode="_-* #,##0\ _€_-;\-* #,##0\ _€_-;_-* &quot;-&quot;??\ _€_-;_-@_-"/>
    </dxf>
    <dxf>
      <numFmt numFmtId="164" formatCode="_-* #,##0\ _€_-;\-* #,##0\ _€_-;_-* &quot;-&quot;??\ _€_-;_-@_-"/>
    </dxf>
    <dxf>
      <numFmt numFmtId="164" formatCode="_-* #,##0\ _€_-;\-* #,##0\ _€_-;_-* &quot;-&quot;??\ _€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Ergebnis!$B$1</c:f>
              <c:strCache>
                <c:ptCount val="1"/>
                <c:pt idx="0">
                  <c:v>Werte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Ergebnis!$B$2:$B$14</c:f>
              <c:numCache>
                <c:formatCode>_-* #,##0\ _€_-;\-* #,##0\ _€_-;_-* "-"??\ _€_-;_-@_-</c:formatCode>
                <c:ptCount val="13"/>
                <c:pt idx="0">
                  <c:v>1430</c:v>
                </c:pt>
                <c:pt idx="1">
                  <c:v>1293</c:v>
                </c:pt>
                <c:pt idx="2">
                  <c:v>1567</c:v>
                </c:pt>
                <c:pt idx="3">
                  <c:v>1433</c:v>
                </c:pt>
                <c:pt idx="4">
                  <c:v>1831</c:v>
                </c:pt>
                <c:pt idx="5">
                  <c:v>2167</c:v>
                </c:pt>
                <c:pt idx="6">
                  <c:v>2055</c:v>
                </c:pt>
                <c:pt idx="7">
                  <c:v>2691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CD4-464F-9EB9-F3C627EBD761}"/>
            </c:ext>
          </c:extLst>
        </c:ser>
        <c:ser>
          <c:idx val="1"/>
          <c:order val="1"/>
          <c:tx>
            <c:strRef>
              <c:f>Ergebnis!$C$1</c:f>
              <c:strCache>
                <c:ptCount val="1"/>
                <c:pt idx="0">
                  <c:v>Schätzer</c:v>
                </c:pt>
              </c:strCache>
            </c:strRef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Ergebnis!$A$2:$A$14</c:f>
              <c:numCache>
                <c:formatCode>_-* #,##0\ _€_-;\-* #,##0\ _€_-;_-* "-"??\ _€_-;_-@_-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cat>
          <c:val>
            <c:numRef>
              <c:f>Ergebnis!$C$2:$C$14</c:f>
              <c:numCache>
                <c:formatCode>General</c:formatCode>
                <c:ptCount val="13"/>
                <c:pt idx="7" formatCode="_-* #,##0\ _€_-;\-* #,##0\ _€_-;_-* &quot;-&quot;??\ _€_-;_-@_-">
                  <c:v>2691</c:v>
                </c:pt>
                <c:pt idx="8" formatCode="_-* #,##0\ _€_-;\-* #,##0\ _€_-;_-* &quot;-&quot;??\ _€_-;_-@_-">
                  <c:v>2686.0327508399591</c:v>
                </c:pt>
                <c:pt idx="9" formatCode="_-* #,##0\ _€_-;\-* #,##0\ _€_-;_-* &quot;-&quot;??\ _€_-;_-@_-">
                  <c:v>2862.3332628781245</c:v>
                </c:pt>
                <c:pt idx="10" formatCode="_-* #,##0\ _€_-;\-* #,##0\ _€_-;_-* &quot;-&quot;??\ _€_-;_-@_-">
                  <c:v>3038.6337749162899</c:v>
                </c:pt>
                <c:pt idx="11" formatCode="_-* #,##0\ _€_-;\-* #,##0\ _€_-;_-* &quot;-&quot;??\ _€_-;_-@_-">
                  <c:v>3214.9342869544553</c:v>
                </c:pt>
                <c:pt idx="12" formatCode="_-* #,##0\ _€_-;\-* #,##0\ _€_-;_-* &quot;-&quot;??\ _€_-;_-@_-">
                  <c:v>3391.2347989926207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CD4-464F-9EB9-F3C627EBD761}"/>
            </c:ext>
          </c:extLst>
        </c:ser>
        <c:ser>
          <c:idx val="2"/>
          <c:order val="2"/>
          <c:tx>
            <c:strRef>
              <c:f>Ergebnis!$D$1</c:f>
              <c:strCache>
                <c:ptCount val="1"/>
                <c:pt idx="0">
                  <c:v>Untere Konfidenzgrenze</c:v>
                </c:pt>
              </c:strCache>
            </c:strRef>
          </c:tx>
          <c:spPr>
            <a:ln w="12700" cap="rnd">
              <a:solidFill>
                <a:srgbClr val="ED7D31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Ergebnis!$A$2:$A$14</c:f>
              <c:numCache>
                <c:formatCode>_-* #,##0\ _€_-;\-* #,##0\ _€_-;_-* "-"??\ _€_-;_-@_-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cat>
          <c:val>
            <c:numRef>
              <c:f>Ergebnis!$D$2:$D$14</c:f>
              <c:numCache>
                <c:formatCode>General</c:formatCode>
                <c:ptCount val="13"/>
                <c:pt idx="7" formatCode="_-* #,##0\ _€_-;\-* #,##0\ _€_-;_-* &quot;-&quot;??\ _€_-;_-@_-">
                  <c:v>2691</c:v>
                </c:pt>
                <c:pt idx="8" formatCode="_-* #,##0\ _€_-;\-* #,##0\ _€_-;_-* &quot;-&quot;??\ _€_-;_-@_-">
                  <c:v>2234.7332633713131</c:v>
                </c:pt>
                <c:pt idx="9" formatCode="_-* #,##0\ _€_-;\-* #,##0\ _€_-;_-* &quot;-&quot;??\ _€_-;_-@_-">
                  <c:v>2357.5631081191045</c:v>
                </c:pt>
                <c:pt idx="10" formatCode="_-* #,##0\ _€_-;\-* #,##0\ _€_-;_-* &quot;-&quot;??\ _€_-;_-@_-">
                  <c:v>2485.3536712413979</c:v>
                </c:pt>
                <c:pt idx="11" formatCode="_-* #,##0\ _€_-;\-* #,##0\ _€_-;_-* &quot;-&quot;??\ _€_-;_-@_-">
                  <c:v>2616.8962223690314</c:v>
                </c:pt>
                <c:pt idx="12" formatCode="_-* #,##0\ _€_-;\-* #,##0\ _€_-;_-* &quot;-&quot;??\ _€_-;_-@_-">
                  <c:v>2751.402573178977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CD4-464F-9EB9-F3C627EBD761}"/>
            </c:ext>
          </c:extLst>
        </c:ser>
        <c:ser>
          <c:idx val="3"/>
          <c:order val="3"/>
          <c:tx>
            <c:strRef>
              <c:f>Ergebnis!$E$1</c:f>
              <c:strCache>
                <c:ptCount val="1"/>
                <c:pt idx="0">
                  <c:v>Obere Konfidenzgrenze</c:v>
                </c:pt>
              </c:strCache>
            </c:strRef>
          </c:tx>
          <c:spPr>
            <a:ln w="12700" cap="rnd">
              <a:solidFill>
                <a:srgbClr val="ED7D31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Ergebnis!$A$2:$A$14</c:f>
              <c:numCache>
                <c:formatCode>_-* #,##0\ _€_-;\-* #,##0\ _€_-;_-* "-"??\ _€_-;_-@_-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cat>
          <c:val>
            <c:numRef>
              <c:f>Ergebnis!$E$2:$E$14</c:f>
              <c:numCache>
                <c:formatCode>General</c:formatCode>
                <c:ptCount val="13"/>
                <c:pt idx="7" formatCode="_-* #,##0\ _€_-;\-* #,##0\ _€_-;_-* &quot;-&quot;??\ _€_-;_-@_-">
                  <c:v>2691</c:v>
                </c:pt>
                <c:pt idx="8" formatCode="_-* #,##0\ _€_-;\-* #,##0\ _€_-;_-* &quot;-&quot;??\ _€_-;_-@_-">
                  <c:v>3137.3322383086052</c:v>
                </c:pt>
                <c:pt idx="9" formatCode="_-* #,##0\ _€_-;\-* #,##0\ _€_-;_-* &quot;-&quot;??\ _€_-;_-@_-">
                  <c:v>3367.1034176371445</c:v>
                </c:pt>
                <c:pt idx="10" formatCode="_-* #,##0\ _€_-;\-* #,##0\ _€_-;_-* &quot;-&quot;??\ _€_-;_-@_-">
                  <c:v>3591.9138785911819</c:v>
                </c:pt>
                <c:pt idx="11" formatCode="_-* #,##0\ _€_-;\-* #,##0\ _€_-;_-* &quot;-&quot;??\ _€_-;_-@_-">
                  <c:v>3812.9723515398791</c:v>
                </c:pt>
                <c:pt idx="12" formatCode="_-* #,##0\ _€_-;\-* #,##0\ _€_-;_-* &quot;-&quot;??\ _€_-;_-@_-">
                  <c:v>4031.0670248062643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CD4-464F-9EB9-F3C627EBD7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28591583"/>
        <c:axId val="598210447"/>
      </c:lineChart>
      <c:catAx>
        <c:axId val="428591583"/>
        <c:scaling>
          <c:orientation val="minMax"/>
        </c:scaling>
        <c:delete val="0"/>
        <c:axPos val="b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98210447"/>
        <c:crosses val="autoZero"/>
        <c:auto val="1"/>
        <c:lblAlgn val="ctr"/>
        <c:lblOffset val="100"/>
        <c:noMultiLvlLbl val="0"/>
      </c:catAx>
      <c:valAx>
        <c:axId val="5982104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\ _€_-;\-* #,##0\ _€_-;_-* &quot;-&quot;??\ _€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285915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1100138</xdr:colOff>
      <xdr:row>0</xdr:row>
      <xdr:rowOff>52387</xdr:rowOff>
    </xdr:from>
    <xdr:to>
      <xdr:col>11</xdr:col>
      <xdr:colOff>476251</xdr:colOff>
      <xdr:row>15</xdr:row>
      <xdr:rowOff>161925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3292B13-3BDF-44F6-9195-DFA7FBF22CE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15BC49A8-1293-4D78-9912-02577D1ADC7A}" name="Tabelle4" displayName="Tabelle4" ref="A1:E14" totalsRowShown="0">
  <autoFilter ref="A1:E14" xr:uid="{A2E173D6-45B1-4712-9F25-901429FEE1E7}"/>
  <tableColumns count="5">
    <tableColumn id="1" xr3:uid="{25A0166F-6ADE-4165-9124-652E22311CB2}" name="Zeitachse" dataDxfId="3"/>
    <tableColumn id="2" xr3:uid="{9A18861D-28C5-4BF9-9C91-65A06976176A}" name="Werte"/>
    <tableColumn id="3" xr3:uid="{2A4F8396-11A8-42CC-AA7C-B0497033F82B}" name="Schätzer" dataDxfId="2">
      <calculatedColumnFormula>_xlfn.FORECAST.ETS(A2,$B$2:$B$9,$A$2:$A$9,1,1)</calculatedColumnFormula>
    </tableColumn>
    <tableColumn id="4" xr3:uid="{B8D58752-2367-4A52-817A-21578DE9E989}" name="Untere Konfidenzgrenze" dataDxfId="1">
      <calculatedColumnFormula>C2-_xlfn.FORECAST.ETS.CONFINT(A2,$B$2:$B$9,$A$2:$A$9,0.95,1,1)</calculatedColumnFormula>
    </tableColumn>
    <tableColumn id="5" xr3:uid="{AFAE7F22-A014-4605-97B1-DA82E15593BE}" name="Obere Konfidenzgrenze" dataDxfId="0">
      <calculatedColumnFormula>C2+_xlfn.FORECAST.ETS.CONFINT(A2,$B$2:$B$9,$A$2:$A$9,0.95,1,1)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0"/>
  <sheetViews>
    <sheetView tabSelected="1" zoomScaleNormal="100" workbookViewId="0">
      <selection activeCell="H2" sqref="H2"/>
    </sheetView>
  </sheetViews>
  <sheetFormatPr baseColWidth="10" defaultRowHeight="15" x14ac:dyDescent="0.25"/>
  <cols>
    <col min="1" max="1" width="16" customWidth="1"/>
    <col min="2" max="2" width="16.140625" customWidth="1"/>
  </cols>
  <sheetData>
    <row r="1" spans="1:2" ht="30" x14ac:dyDescent="0.25">
      <c r="A1" s="3" t="s">
        <v>6</v>
      </c>
      <c r="B1" s="4" t="s">
        <v>0</v>
      </c>
    </row>
    <row r="2" spans="1:2" x14ac:dyDescent="0.25">
      <c r="A2" s="7">
        <v>1</v>
      </c>
      <c r="B2" s="1">
        <v>1430</v>
      </c>
    </row>
    <row r="3" spans="1:2" x14ac:dyDescent="0.25">
      <c r="A3" s="7">
        <v>2</v>
      </c>
      <c r="B3" s="1">
        <v>1293</v>
      </c>
    </row>
    <row r="4" spans="1:2" x14ac:dyDescent="0.25">
      <c r="A4" s="7">
        <v>3</v>
      </c>
      <c r="B4" s="1">
        <v>1567</v>
      </c>
    </row>
    <row r="5" spans="1:2" x14ac:dyDescent="0.25">
      <c r="A5" s="7">
        <v>4</v>
      </c>
      <c r="B5" s="1">
        <v>1433</v>
      </c>
    </row>
    <row r="6" spans="1:2" x14ac:dyDescent="0.25">
      <c r="A6" s="7">
        <v>5</v>
      </c>
      <c r="B6" s="1">
        <v>1831</v>
      </c>
    </row>
    <row r="7" spans="1:2" x14ac:dyDescent="0.25">
      <c r="A7" s="7">
        <v>6</v>
      </c>
      <c r="B7" s="1">
        <v>2167</v>
      </c>
    </row>
    <row r="8" spans="1:2" x14ac:dyDescent="0.25">
      <c r="A8" s="7">
        <v>7</v>
      </c>
      <c r="B8" s="1">
        <v>2055</v>
      </c>
    </row>
    <row r="9" spans="1:2" x14ac:dyDescent="0.25">
      <c r="A9" s="7">
        <v>8</v>
      </c>
      <c r="B9" s="1">
        <v>2691</v>
      </c>
    </row>
    <row r="10" spans="1:2" x14ac:dyDescent="0.25">
      <c r="A10" s="7">
        <v>9</v>
      </c>
      <c r="B10" s="1"/>
    </row>
    <row r="11" spans="1:2" x14ac:dyDescent="0.25">
      <c r="A11" s="7">
        <v>10</v>
      </c>
      <c r="B11" s="1"/>
    </row>
    <row r="12" spans="1:2" x14ac:dyDescent="0.25">
      <c r="A12" s="7">
        <v>11</v>
      </c>
      <c r="B12" s="1"/>
    </row>
    <row r="13" spans="1:2" x14ac:dyDescent="0.25">
      <c r="A13" s="7">
        <v>12</v>
      </c>
      <c r="B13" s="1"/>
    </row>
    <row r="14" spans="1:2" x14ac:dyDescent="0.25">
      <c r="A14" s="7">
        <v>13</v>
      </c>
    </row>
    <row r="15" spans="1:2" x14ac:dyDescent="0.25">
      <c r="A15" s="7">
        <v>14</v>
      </c>
    </row>
    <row r="16" spans="1:2" x14ac:dyDescent="0.25">
      <c r="A16" s="7">
        <v>15</v>
      </c>
    </row>
    <row r="17" spans="1:1" x14ac:dyDescent="0.25">
      <c r="A17" s="7">
        <v>16</v>
      </c>
    </row>
    <row r="18" spans="1:1" x14ac:dyDescent="0.25">
      <c r="A18" s="7">
        <v>17</v>
      </c>
    </row>
    <row r="19" spans="1:1" x14ac:dyDescent="0.25">
      <c r="A19" s="2"/>
    </row>
    <row r="20" spans="1:1" x14ac:dyDescent="0.25">
      <c r="A20" s="2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0CB550-9715-4DB4-A265-1B2378460656}">
  <dimension ref="A1:E14"/>
  <sheetViews>
    <sheetView workbookViewId="0">
      <selection activeCell="D3" sqref="D3"/>
    </sheetView>
  </sheetViews>
  <sheetFormatPr baseColWidth="10" defaultRowHeight="15" x14ac:dyDescent="0.25"/>
  <cols>
    <col min="1" max="1" width="11.5703125" customWidth="1"/>
    <col min="4" max="5" width="17.85546875" customWidth="1"/>
  </cols>
  <sheetData>
    <row r="1" spans="1:5" ht="30" x14ac:dyDescent="0.25">
      <c r="A1" t="s">
        <v>1</v>
      </c>
      <c r="B1" t="s">
        <v>2</v>
      </c>
      <c r="C1" t="s">
        <v>3</v>
      </c>
      <c r="D1" s="6" t="s">
        <v>4</v>
      </c>
      <c r="E1" s="6" t="s">
        <v>5</v>
      </c>
    </row>
    <row r="2" spans="1:5" x14ac:dyDescent="0.25">
      <c r="A2" s="5">
        <v>1</v>
      </c>
      <c r="B2" s="5">
        <v>1430</v>
      </c>
    </row>
    <row r="3" spans="1:5" x14ac:dyDescent="0.25">
      <c r="A3" s="5">
        <v>2</v>
      </c>
      <c r="B3" s="5">
        <v>1293</v>
      </c>
    </row>
    <row r="4" spans="1:5" x14ac:dyDescent="0.25">
      <c r="A4" s="5">
        <v>3</v>
      </c>
      <c r="B4" s="5">
        <v>1567</v>
      </c>
    </row>
    <row r="5" spans="1:5" x14ac:dyDescent="0.25">
      <c r="A5" s="5">
        <v>4</v>
      </c>
      <c r="B5" s="5">
        <v>1433</v>
      </c>
    </row>
    <row r="6" spans="1:5" x14ac:dyDescent="0.25">
      <c r="A6" s="5">
        <v>5</v>
      </c>
      <c r="B6" s="5">
        <v>1831</v>
      </c>
    </row>
    <row r="7" spans="1:5" x14ac:dyDescent="0.25">
      <c r="A7" s="5">
        <v>6</v>
      </c>
      <c r="B7" s="5">
        <v>2167</v>
      </c>
    </row>
    <row r="8" spans="1:5" x14ac:dyDescent="0.25">
      <c r="A8" s="5">
        <v>7</v>
      </c>
      <c r="B8" s="5">
        <v>2055</v>
      </c>
    </row>
    <row r="9" spans="1:5" x14ac:dyDescent="0.25">
      <c r="A9" s="5">
        <v>8</v>
      </c>
      <c r="B9" s="5">
        <v>2691</v>
      </c>
      <c r="C9" s="5">
        <v>2691</v>
      </c>
      <c r="D9" s="5">
        <v>2691</v>
      </c>
      <c r="E9" s="5">
        <v>2691</v>
      </c>
    </row>
    <row r="10" spans="1:5" x14ac:dyDescent="0.25">
      <c r="A10" s="5">
        <v>9</v>
      </c>
      <c r="C10" s="5">
        <f>_xlfn.FORECAST.ETS(A10,$B$2:$B$9,$A$2:$A$9,1,1)</f>
        <v>2686.0327508399591</v>
      </c>
      <c r="D10" s="5">
        <f>C10-_xlfn.FORECAST.ETS.CONFINT(A10,$B$2:$B$9,$A$2:$A$9,0.95,1,1)</f>
        <v>2234.7332633713131</v>
      </c>
      <c r="E10" s="5">
        <f>C10+_xlfn.FORECAST.ETS.CONFINT(A10,$B$2:$B$9,$A$2:$A$9,0.95,1,1)</f>
        <v>3137.3322383086052</v>
      </c>
    </row>
    <row r="11" spans="1:5" x14ac:dyDescent="0.25">
      <c r="A11" s="5">
        <v>10</v>
      </c>
      <c r="C11" s="5">
        <f>_xlfn.FORECAST.ETS(A11,$B$2:$B$9,$A$2:$A$9,1,1)</f>
        <v>2862.3332628781245</v>
      </c>
      <c r="D11" s="5">
        <f>C11-_xlfn.FORECAST.ETS.CONFINT(A11,$B$2:$B$9,$A$2:$A$9,0.95,1,1)</f>
        <v>2357.5631081191045</v>
      </c>
      <c r="E11" s="5">
        <f>C11+_xlfn.FORECAST.ETS.CONFINT(A11,$B$2:$B$9,$A$2:$A$9,0.95,1,1)</f>
        <v>3367.1034176371445</v>
      </c>
    </row>
    <row r="12" spans="1:5" x14ac:dyDescent="0.25">
      <c r="A12" s="5">
        <v>11</v>
      </c>
      <c r="C12" s="5">
        <f>_xlfn.FORECAST.ETS(A12,$B$2:$B$9,$A$2:$A$9,1,1)</f>
        <v>3038.6337749162899</v>
      </c>
      <c r="D12" s="5">
        <f>C12-_xlfn.FORECAST.ETS.CONFINT(A12,$B$2:$B$9,$A$2:$A$9,0.95,1,1)</f>
        <v>2485.3536712413979</v>
      </c>
      <c r="E12" s="5">
        <f>C12+_xlfn.FORECAST.ETS.CONFINT(A12,$B$2:$B$9,$A$2:$A$9,0.95,1,1)</f>
        <v>3591.9138785911819</v>
      </c>
    </row>
    <row r="13" spans="1:5" x14ac:dyDescent="0.25">
      <c r="A13" s="5">
        <v>12</v>
      </c>
      <c r="C13" s="5">
        <f>_xlfn.FORECAST.ETS(A13,$B$2:$B$9,$A$2:$A$9,1,1)</f>
        <v>3214.9342869544553</v>
      </c>
      <c r="D13" s="5">
        <f>C13-_xlfn.FORECAST.ETS.CONFINT(A13,$B$2:$B$9,$A$2:$A$9,0.95,1,1)</f>
        <v>2616.8962223690314</v>
      </c>
      <c r="E13" s="5">
        <f>C13+_xlfn.FORECAST.ETS.CONFINT(A13,$B$2:$B$9,$A$2:$A$9,0.95,1,1)</f>
        <v>3812.9723515398791</v>
      </c>
    </row>
    <row r="14" spans="1:5" x14ac:dyDescent="0.25">
      <c r="A14" s="5">
        <v>13</v>
      </c>
      <c r="C14" s="5">
        <f>_xlfn.FORECAST.ETS(A14,$B$2:$B$9,$A$2:$A$9,1,1)</f>
        <v>3391.2347989926207</v>
      </c>
      <c r="D14" s="5">
        <f>C14-_xlfn.FORECAST.ETS.CONFINT(A14,$B$2:$B$9,$A$2:$A$9,0.95,1,1)</f>
        <v>2751.402573178977</v>
      </c>
      <c r="E14" s="5">
        <f>C14+_xlfn.FORECAST.ETS.CONFINT(A14,$B$2:$B$9,$A$2:$A$9,0.95,1,1)</f>
        <v>4031.0670248062643</v>
      </c>
    </row>
  </sheetData>
  <pageMargins left="0.7" right="0.7" top="0.78740157499999996" bottom="0.78740157499999996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Ausgangsdaten</vt:lpstr>
      <vt:lpstr>Ergebnis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2016-03-11T13:10:48Z</dcterms:created>
  <dcterms:modified xsi:type="dcterms:W3CDTF">2019-08-22T07:08:55Z</dcterms:modified>
</cp:coreProperties>
</file>